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2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<sst xmlns="http://schemas.openxmlformats.org/spreadsheetml/2006/main" count="92" uniqueCount="79">
  <si>
    <t>ОБЩЕГОСУДАРСТВЕННЫЕ ВОПРОСЫ</t>
  </si>
  <si>
    <t>000 0100 0000000 000 000</t>
  </si>
  <si>
    <t>НАЦИОНАЛЬНАЯ БЕЗОПАСНОСТЬ И ПРАВООХРАНИТЕЛЬНАЯ ДЕЯТЕЛЬНОСТЬ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</si>
  <si>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</si>
  <si>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</si>
  <si>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</si>
  <si>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</si>
  <si>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</si>
  <si>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</si>
  <si>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Единица измерения: тыс.руб.</t>
  </si>
  <si>
    <t>СОЦИАЛЬНАЯ ПОЛИТИКА</t>
  </si>
  <si>
    <t>000 1000 0000000 000 000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</si>
  <si>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</si>
  <si>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</si>
  <si>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</si>
  <si>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</si>
  <si>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</si>
  <si>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</si>
  <si>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</si>
  <si>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</si>
  <si>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</si>
  <si>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</si>
  <si>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</si>
  <si>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</si>
  <si>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</si>
  <si>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</si>
  <si>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</si>
  <si>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</si>
  <si>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</si>
  <si>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</si>
  <si>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</si>
  <si>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</si>
  <si>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</si>
  <si>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</si>
  <si>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</si>
  <si>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</si>
  <si>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</si>
  <si>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</si>
  <si>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</si>
  <si>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</si>
  <si>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</si>
  <si>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</si>
  <si>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</si>
  <si>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</si>
  <si>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</si>
  <si>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</si>
  <si>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</si>
  <si>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</si>
  <si>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</si>
  <si>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</si>
  <si>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</si>
  <si>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</si>
  <si>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</si>
  <si>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</si>
  <si>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</si>
  <si>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</si>
  <si>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</si>
  <si>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</si>
  <si>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</si>
  <si>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</si>
  <si>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</si>
  <si>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</si>
  <si>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</si>
  <si>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</si>
  <si>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</si>
  <si>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ОТРИЦАТЕЛЬНЫЕ ТРАНСФЕРТЫ</t>
  </si>
  <si>
    <t>000 1400 0000000 000 000</t>
  </si>
  <si>
    <t>МЕРОПРИЯТИЯ ПО СПОРТУ</t>
  </si>
  <si>
    <t>Уточненные бюджетные назначения  на 2023 год</t>
  </si>
  <si>
    <t>Уточненный план на 2023 год</t>
  </si>
  <si>
    <t>Уточненный план  на 2023 год.</t>
  </si>
  <si>
    <t>Исполнение консолидированного бюджета Четырчинского СП Чистопольского муниципального района по источникам финансирования дефицитов бюджетов на 01.11.2023 года</t>
  </si>
  <si>
    <t>Исполнено  на 01.11.2023</t>
  </si>
  <si>
    <t>Исполнение бюджетаЧетырчинского сельского поселения Чистопольского муниципального района по расходам на 01.11.2023 года</t>
  </si>
  <si>
    <t>Исполнено на 01.11.2023г</t>
  </si>
  <si>
    <t>Исполнение  бюджета Четырчинского сельского поселения Чистопольского муниципального района по доходам на 01.11.2023  года</t>
  </si>
  <si>
    <t>Исполнено на 01.11.2023</t>
  </si>
  <si>
    <t>Приложение №1 к постановлению</t>
  </si>
  <si>
    <t>исполкома №27 от 07.11.2023г.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</si>
</sst>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0.0%"/>
    <numFmt numFmtId="176" formatCode="#,##0.0"/>
    <numFmt numFmtId="177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/>
    </xf>
    <xf numFmtId="49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75" fontId="22" fillId="0" borderId="12" xfId="0" applyNumberFormat="1" applyFont="1" applyFill="1" applyBorder="1" applyAlignment="1">
      <alignment horizontal="right"/>
    </xf>
    <xf numFmtId="175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76" fontId="22" fillId="0" borderId="12" xfId="0" applyNumberFormat="1" applyFont="1" applyFill="1" applyBorder="1" applyAlignment="1">
      <alignment horizontal="right"/>
    </xf>
    <xf numFmtId="175" fontId="22" fillId="0" borderId="12" xfId="0" applyNumberFormat="1" applyFont="1" applyBorder="1" applyAlignment="1">
      <alignment/>
    </xf>
    <xf numFmtId="175" fontId="21" fillId="0" borderId="12" xfId="0" applyNumberFormat="1" applyFont="1" applyBorder="1" applyAlignment="1">
      <alignment/>
    </xf>
    <xf numFmtId="175" fontId="22" fillId="0" borderId="12" xfId="0" applyNumberFormat="1" applyFont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75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21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6" fillId="0" borderId="11" xfId="0" applyNumberFormat="1" applyFont="1" applyBorder="1" applyAlignment="1">
      <alignment horizontal="right" vertical="center" wrapText="1" shrinkToFit="1"/>
    </xf>
    <xf numFmtId="1" fontId="21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2" fillId="24" borderId="12" xfId="0" applyNumberFormat="1" applyFont="1" applyFill="1" applyBorder="1" applyAlignment="1">
      <alignment horizontal="right" vertical="center"/>
    </xf>
    <xf numFmtId="1" fontId="26" fillId="0" borderId="11" xfId="0" applyNumberFormat="1" applyFont="1" applyFill="1" applyBorder="1" applyAlignment="1">
      <alignment horizontal="right" vertical="center" wrapText="1" shrinkToFit="1"/>
    </xf>
    <xf numFmtId="3" fontId="21" fillId="24" borderId="11" xfId="0" applyNumberFormat="1" applyFont="1" applyFill="1" applyBorder="1" applyAlignment="1">
      <alignment horizontal="right"/>
    </xf>
    <xf numFmtId="175" fontId="21" fillId="24" borderId="11" xfId="0" applyNumberFormat="1" applyFont="1" applyFill="1" applyBorder="1" applyAlignment="1">
      <alignment horizontal="right"/>
    </xf>
    <xf numFmtId="175" fontId="21" fillId="0" borderId="0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zoomScalePageLayoutView="0" workbookViewId="0" topLeftCell="A10">
      <selection activeCell="F26" sqref="F26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44" t="s">
        <v>75</v>
      </c>
      <c r="B3" s="44"/>
      <c r="C3" s="44"/>
      <c r="D3" s="44"/>
      <c r="E3" s="44"/>
      <c r="F3" s="44"/>
      <c r="G3" s="44"/>
    </row>
    <row r="4" spans="1:5" ht="12.75">
      <c r="A4" s="45"/>
      <c r="B4" s="46"/>
      <c r="C4" s="46"/>
      <c r="D4" s="46"/>
      <c r="E4" s="46"/>
    </row>
    <row r="5" spans="3:5" ht="12.75">
      <c r="C5" s="4"/>
      <c r="E5" s="3"/>
    </row>
    <row r="6" spans="3:5" ht="12.75">
      <c r="C6" s="4"/>
      <c r="E6" s="3"/>
    </row>
    <row r="7" spans="1:5" ht="12.75">
      <c r="A7" s="47" t="s">
        <v>9</v>
      </c>
      <c r="B7" s="47"/>
      <c r="C7" s="47"/>
      <c r="D7" s="47"/>
      <c r="E7" s="47"/>
    </row>
    <row r="8" spans="1:7" s="9" customFormat="1" ht="12.75" customHeight="1">
      <c r="A8" s="43" t="s">
        <v>12</v>
      </c>
      <c r="B8" s="48"/>
      <c r="C8" s="48"/>
      <c r="D8" s="43" t="s">
        <v>16</v>
      </c>
      <c r="E8" s="43" t="s">
        <v>70</v>
      </c>
      <c r="F8" s="43" t="s">
        <v>76</v>
      </c>
      <c r="G8" s="43" t="s">
        <v>8</v>
      </c>
    </row>
    <row r="9" spans="1:7" s="9" customFormat="1" ht="12.75">
      <c r="A9" s="43"/>
      <c r="B9" s="48"/>
      <c r="C9" s="48"/>
      <c r="D9" s="49"/>
      <c r="E9" s="43"/>
      <c r="F9" s="43"/>
      <c r="G9" s="43"/>
    </row>
    <row r="10" spans="1:7" ht="12.75">
      <c r="A10" s="51">
        <v>1</v>
      </c>
      <c r="B10" s="52"/>
      <c r="C10" s="52"/>
      <c r="D10" s="8" t="s">
        <v>6</v>
      </c>
      <c r="E10" s="8" t="s">
        <v>7</v>
      </c>
      <c r="F10" s="8">
        <v>4</v>
      </c>
      <c r="G10" s="8">
        <v>5</v>
      </c>
    </row>
    <row r="11" spans="1:7" ht="15.75">
      <c r="A11" s="53" t="s">
        <v>13</v>
      </c>
      <c r="B11" s="54"/>
      <c r="C11" s="54"/>
      <c r="D11" s="12" t="s">
        <v>15</v>
      </c>
      <c r="E11" s="35">
        <f>E12+E25</f>
        <v>3171990.66</v>
      </c>
      <c r="F11" s="35">
        <f>F12+F25</f>
        <v>2637715.92</v>
      </c>
      <c r="G11" s="13">
        <f>F11/E11</f>
        <v>0.8315648445194349</v>
      </c>
    </row>
    <row r="12" spans="1:7" ht="15">
      <c r="A12" s="55" t="s">
        <v>18</v>
      </c>
      <c r="B12" s="55"/>
      <c r="C12" s="55"/>
      <c r="D12" s="10" t="s">
        <v>19</v>
      </c>
      <c r="E12" s="31">
        <f>E13+E14+E15+E16+E17+E18+E19+E20+E21+E22+E23+E24</f>
        <v>653650</v>
      </c>
      <c r="F12" s="31">
        <f>F13+F15+F16+F23+F18+F17+F14</f>
        <v>410601.86</v>
      </c>
      <c r="G12" s="14">
        <f>F12/E12</f>
        <v>0.6281677656238047</v>
      </c>
    </row>
    <row r="13" spans="1:7" ht="23.25" customHeight="1">
      <c r="A13" s="55" t="s">
        <v>20</v>
      </c>
      <c r="B13" s="55"/>
      <c r="C13" s="55"/>
      <c r="D13" s="10" t="s">
        <v>21</v>
      </c>
      <c r="E13" s="38">
        <v>23000</v>
      </c>
      <c r="F13" s="38">
        <v>33296.7</v>
      </c>
      <c r="G13" s="14">
        <f>F13/E13</f>
        <v>1.447682608695652</v>
      </c>
    </row>
    <row r="14" spans="1:7" ht="16.5" customHeight="1">
      <c r="A14" s="50" t="s">
        <v>22</v>
      </c>
      <c r="B14" s="50"/>
      <c r="C14" s="50"/>
      <c r="D14" s="10" t="s">
        <v>23</v>
      </c>
      <c r="E14" s="38">
        <v>0</v>
      </c>
      <c r="F14" s="38">
        <v>2914.5</v>
      </c>
      <c r="G14" s="39">
        <v>0</v>
      </c>
    </row>
    <row r="15" spans="1:7" ht="15">
      <c r="A15" s="50" t="s">
        <v>43</v>
      </c>
      <c r="B15" s="50"/>
      <c r="C15" s="50"/>
      <c r="D15" s="10" t="s">
        <v>44</v>
      </c>
      <c r="E15" s="38">
        <v>515000</v>
      </c>
      <c r="F15" s="38">
        <v>261354.06</v>
      </c>
      <c r="G15" s="14">
        <f>F15/E15</f>
        <v>0.5074836116504854</v>
      </c>
    </row>
    <row r="16" spans="1:7" ht="15">
      <c r="A16" s="50" t="s">
        <v>24</v>
      </c>
      <c r="B16" s="50"/>
      <c r="C16" s="50"/>
      <c r="D16" s="10" t="s">
        <v>25</v>
      </c>
      <c r="E16" s="38">
        <v>700</v>
      </c>
      <c r="F16" s="38">
        <v>0</v>
      </c>
      <c r="G16" s="14">
        <f>F16/E16</f>
        <v>0</v>
      </c>
    </row>
    <row r="17" spans="1:7" ht="50.25" customHeight="1">
      <c r="A17" s="50" t="s">
        <v>26</v>
      </c>
      <c r="B17" s="50"/>
      <c r="C17" s="50"/>
      <c r="D17" s="10" t="s">
        <v>27</v>
      </c>
      <c r="E17" s="38">
        <v>0</v>
      </c>
      <c r="F17" s="38">
        <v>84.1</v>
      </c>
      <c r="G17" s="14">
        <v>0</v>
      </c>
    </row>
    <row r="18" spans="1:7" ht="15">
      <c r="A18" s="50" t="s">
        <v>28</v>
      </c>
      <c r="B18" s="50"/>
      <c r="C18" s="50"/>
      <c r="D18" s="10" t="s">
        <v>29</v>
      </c>
      <c r="E18" s="38">
        <v>39800</v>
      </c>
      <c r="F18" s="38">
        <v>39802.5</v>
      </c>
      <c r="G18" s="14">
        <v>0</v>
      </c>
    </row>
    <row r="19" spans="1:7" ht="15">
      <c r="A19" s="50" t="s">
        <v>30</v>
      </c>
      <c r="B19" s="50"/>
      <c r="C19" s="50"/>
      <c r="D19" s="10" t="s">
        <v>31</v>
      </c>
      <c r="E19" s="38">
        <v>0</v>
      </c>
      <c r="F19" s="38">
        <v>0</v>
      </c>
      <c r="G19" s="14">
        <v>0</v>
      </c>
    </row>
    <row r="20" spans="1:7" ht="30.75" customHeight="1">
      <c r="A20" s="50" t="s">
        <v>32</v>
      </c>
      <c r="B20" s="50"/>
      <c r="C20" s="50"/>
      <c r="D20" s="10" t="s">
        <v>33</v>
      </c>
      <c r="E20" s="38">
        <v>0</v>
      </c>
      <c r="F20" s="38">
        <v>0</v>
      </c>
      <c r="G20" s="14">
        <v>0</v>
      </c>
    </row>
    <row r="21" spans="1:7" ht="15">
      <c r="A21" s="50" t="s">
        <v>39</v>
      </c>
      <c r="B21" s="50"/>
      <c r="C21" s="50"/>
      <c r="D21" s="10" t="s">
        <v>40</v>
      </c>
      <c r="E21" s="38">
        <v>0</v>
      </c>
      <c r="F21" s="38">
        <v>0</v>
      </c>
      <c r="G21" s="14">
        <v>0</v>
      </c>
    </row>
    <row r="22" spans="1:7" ht="15">
      <c r="A22" s="50" t="s">
        <v>41</v>
      </c>
      <c r="B22" s="50"/>
      <c r="C22" s="50"/>
      <c r="D22" s="10" t="s">
        <v>42</v>
      </c>
      <c r="E22" s="38">
        <v>2000</v>
      </c>
      <c r="F22" s="38">
        <v>0</v>
      </c>
      <c r="G22" s="14">
        <v>0</v>
      </c>
    </row>
    <row r="23" spans="1:7" ht="15">
      <c r="A23" s="50" t="s">
        <v>34</v>
      </c>
      <c r="B23" s="50"/>
      <c r="C23" s="50"/>
      <c r="D23" s="10" t="s">
        <v>35</v>
      </c>
      <c r="E23" s="38">
        <v>73150</v>
      </c>
      <c r="F23" s="38">
        <v>73150</v>
      </c>
      <c r="G23" s="14">
        <v>0</v>
      </c>
    </row>
    <row r="24" spans="1:7" ht="48" customHeight="1">
      <c r="A24" s="50" t="s">
        <v>46</v>
      </c>
      <c r="B24" s="50"/>
      <c r="C24" s="50"/>
      <c r="D24" s="10" t="s">
        <v>47</v>
      </c>
      <c r="E24" s="38">
        <v>0</v>
      </c>
      <c r="F24" s="38">
        <v>0</v>
      </c>
      <c r="G24" s="14">
        <v>0</v>
      </c>
    </row>
    <row r="25" spans="1:7" ht="15">
      <c r="A25" s="50" t="s">
        <v>36</v>
      </c>
      <c r="B25" s="50"/>
      <c r="C25" s="50"/>
      <c r="D25" s="10" t="s">
        <v>37</v>
      </c>
      <c r="E25" s="38">
        <v>2518340.66</v>
      </c>
      <c r="F25" s="38">
        <v>2227114.06</v>
      </c>
      <c r="G25" s="14">
        <f>F25/E25</f>
        <v>0.8843577421332665</v>
      </c>
    </row>
  </sheetData>
  <sheetProtection/>
  <mergeCells count="24">
    <mergeCell ref="A19:C19"/>
    <mergeCell ref="A21:C21"/>
    <mergeCell ref="A22:C22"/>
    <mergeCell ref="A25:C25"/>
    <mergeCell ref="A20:C20"/>
    <mergeCell ref="A23:C23"/>
    <mergeCell ref="A24:C24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G8:G9"/>
    <mergeCell ref="A3:G3"/>
    <mergeCell ref="F8:F9"/>
    <mergeCell ref="E8:E9"/>
    <mergeCell ref="A4:E4"/>
    <mergeCell ref="A7:E7"/>
    <mergeCell ref="A8:C9"/>
    <mergeCell ref="D8:D9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4.75390625" style="2" customWidth="1"/>
    <col min="2" max="2" width="31.625" style="2" customWidth="1"/>
    <col min="3" max="3" width="18.625" style="2" customWidth="1"/>
    <col min="4" max="4" width="19.75390625" style="0" customWidth="1"/>
    <col min="5" max="5" width="15.25390625" style="0" customWidth="1"/>
  </cols>
  <sheetData>
    <row r="1" spans="1:5" ht="39" customHeight="1">
      <c r="A1" s="44" t="s">
        <v>73</v>
      </c>
      <c r="B1" s="44"/>
      <c r="C1" s="44"/>
      <c r="D1" s="44"/>
      <c r="E1" s="44"/>
    </row>
    <row r="2" spans="1:3" ht="15">
      <c r="A2" s="57"/>
      <c r="B2" s="46"/>
      <c r="C2" s="46"/>
    </row>
    <row r="3" ht="12.75">
      <c r="A3" s="4"/>
    </row>
    <row r="4" spans="1:5" ht="12.75">
      <c r="A4" s="47" t="s">
        <v>9</v>
      </c>
      <c r="B4" s="47"/>
      <c r="C4" s="47"/>
      <c r="D4" s="47"/>
      <c r="E4" s="47"/>
    </row>
    <row r="5" spans="1:5" ht="12.75">
      <c r="A5" s="43" t="s">
        <v>12</v>
      </c>
      <c r="B5" s="43" t="s">
        <v>17</v>
      </c>
      <c r="C5" s="43" t="s">
        <v>69</v>
      </c>
      <c r="D5" s="43" t="s">
        <v>74</v>
      </c>
      <c r="E5" s="43" t="s">
        <v>8</v>
      </c>
    </row>
    <row r="6" spans="1:5" ht="12.75">
      <c r="A6" s="43"/>
      <c r="B6" s="43"/>
      <c r="C6" s="43"/>
      <c r="D6" s="43"/>
      <c r="E6" s="43"/>
    </row>
    <row r="7" spans="1:5" ht="12.75">
      <c r="A7" s="8">
        <v>1</v>
      </c>
      <c r="B7" s="8" t="s">
        <v>6</v>
      </c>
      <c r="C7" s="8" t="s">
        <v>7</v>
      </c>
      <c r="D7" s="8">
        <v>4</v>
      </c>
      <c r="E7" s="8">
        <v>5</v>
      </c>
    </row>
    <row r="8" spans="1:5" ht="15">
      <c r="A8" s="17" t="s">
        <v>14</v>
      </c>
      <c r="B8" s="12" t="s">
        <v>15</v>
      </c>
      <c r="C8" s="18">
        <f>C9+C10+C12+C13+C16+C15+C17</f>
        <v>3765540.71</v>
      </c>
      <c r="D8" s="18">
        <f>D9+D10+D12+D13+D15+D17</f>
        <v>2476720.95</v>
      </c>
      <c r="E8" s="19">
        <f>D8/C8</f>
        <v>0.6577331492984975</v>
      </c>
    </row>
    <row r="9" spans="1:5" ht="15">
      <c r="A9" s="15" t="s">
        <v>0</v>
      </c>
      <c r="B9" s="10" t="s">
        <v>1</v>
      </c>
      <c r="C9" s="32">
        <v>2421928</v>
      </c>
      <c r="D9" s="32">
        <v>1829942.49</v>
      </c>
      <c r="E9" s="20">
        <f>D9/C9</f>
        <v>0.755572622307517</v>
      </c>
    </row>
    <row r="10" spans="1:5" ht="30">
      <c r="A10" s="15" t="s">
        <v>48</v>
      </c>
      <c r="B10" s="10" t="s">
        <v>49</v>
      </c>
      <c r="C10" s="32">
        <v>126400</v>
      </c>
      <c r="D10" s="32">
        <v>85816.1</v>
      </c>
      <c r="E10" s="20">
        <f>D10/C10</f>
        <v>0.678924841772152</v>
      </c>
    </row>
    <row r="11" spans="1:5" ht="45">
      <c r="A11" s="15" t="s">
        <v>2</v>
      </c>
      <c r="B11" s="10" t="s">
        <v>3</v>
      </c>
      <c r="C11" s="32">
        <v>0</v>
      </c>
      <c r="D11" s="32">
        <v>0</v>
      </c>
      <c r="E11" s="20">
        <v>0</v>
      </c>
    </row>
    <row r="12" spans="1:5" ht="15">
      <c r="A12" s="15" t="s">
        <v>50</v>
      </c>
      <c r="B12" s="10" t="s">
        <v>51</v>
      </c>
      <c r="C12" s="32">
        <v>456635.15</v>
      </c>
      <c r="D12" s="32">
        <v>377785.69</v>
      </c>
      <c r="E12" s="20">
        <f>D12/C12</f>
        <v>0.827325031811502</v>
      </c>
    </row>
    <row r="13" spans="1:5" ht="30">
      <c r="A13" s="15" t="s">
        <v>4</v>
      </c>
      <c r="B13" s="10" t="s">
        <v>5</v>
      </c>
      <c r="C13" s="32">
        <v>695877.56</v>
      </c>
      <c r="D13" s="32">
        <v>168176.67</v>
      </c>
      <c r="E13" s="20">
        <f>D13/C13</f>
        <v>0.241675662023072</v>
      </c>
    </row>
    <row r="14" spans="1:5" ht="15">
      <c r="A14" s="15" t="s">
        <v>64</v>
      </c>
      <c r="B14" s="10" t="s">
        <v>63</v>
      </c>
      <c r="C14" s="32">
        <v>0</v>
      </c>
      <c r="D14" s="32">
        <v>0</v>
      </c>
      <c r="E14" s="20">
        <v>0</v>
      </c>
    </row>
    <row r="15" spans="1:5" ht="15">
      <c r="A15" s="15" t="s">
        <v>10</v>
      </c>
      <c r="B15" s="10" t="s">
        <v>11</v>
      </c>
      <c r="C15" s="32">
        <v>0</v>
      </c>
      <c r="D15" s="32">
        <v>0</v>
      </c>
      <c r="E15" s="27">
        <v>0</v>
      </c>
    </row>
    <row r="16" spans="1:5" ht="15">
      <c r="A16" s="15" t="s">
        <v>67</v>
      </c>
      <c r="B16" s="10" t="s">
        <v>38</v>
      </c>
      <c r="C16" s="32">
        <v>36000</v>
      </c>
      <c r="D16" s="32">
        <v>0</v>
      </c>
      <c r="E16" s="27">
        <f>D16/C16</f>
        <v>0</v>
      </c>
    </row>
    <row r="17" spans="1:5" ht="15">
      <c r="A17" s="16" t="s">
        <v>65</v>
      </c>
      <c r="B17" s="41" t="s">
        <v>66</v>
      </c>
      <c r="C17" s="42">
        <v>28700</v>
      </c>
      <c r="D17" s="42">
        <v>15000</v>
      </c>
      <c r="E17" s="27">
        <f>D17/C17</f>
        <v>0.5226480836236934</v>
      </c>
    </row>
    <row r="18" spans="1:5" s="1" customFormat="1" ht="18" customHeight="1">
      <c r="A18" s="55" t="s">
        <v>45</v>
      </c>
      <c r="B18" s="56"/>
      <c r="C18" s="33">
        <v>-593550.05</v>
      </c>
      <c r="D18" s="37">
        <v>160994.97</v>
      </c>
      <c r="E18" s="27"/>
    </row>
    <row r="19" spans="1:5" ht="15">
      <c r="A19" s="29"/>
      <c r="B19" s="5"/>
      <c r="C19" s="6"/>
      <c r="D19" s="30"/>
      <c r="E19" s="30"/>
    </row>
    <row r="20" spans="1:3" ht="15">
      <c r="A20" s="7"/>
      <c r="B20" s="7"/>
      <c r="C20" s="7"/>
    </row>
  </sheetData>
  <sheetProtection/>
  <mergeCells count="9">
    <mergeCell ref="A1:E1"/>
    <mergeCell ref="A18:B18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21.125" style="0" customWidth="1"/>
    <col min="6" max="6" width="15.625" style="0" customWidth="1"/>
  </cols>
  <sheetData>
    <row r="1" ht="12.75">
      <c r="E1" t="s">
        <v>77</v>
      </c>
    </row>
    <row r="2" ht="12.75">
      <c r="E2" t="s">
        <v>78</v>
      </c>
    </row>
    <row r="3" spans="1:6" ht="54.75" customHeight="1">
      <c r="A3" s="44" t="s">
        <v>71</v>
      </c>
      <c r="B3" s="44"/>
      <c r="C3" s="44"/>
      <c r="D3" s="44"/>
      <c r="E3" s="44"/>
      <c r="F3" s="58"/>
    </row>
    <row r="4" spans="1:3" ht="15">
      <c r="A4" s="57"/>
      <c r="B4" s="46"/>
      <c r="C4" s="46"/>
    </row>
    <row r="5" spans="1:3" ht="12.75">
      <c r="A5" s="4"/>
      <c r="B5" s="2"/>
      <c r="C5" s="2"/>
    </row>
    <row r="6" spans="1:5" ht="12.75">
      <c r="A6" s="47" t="s">
        <v>9</v>
      </c>
      <c r="B6" s="47"/>
      <c r="C6" s="47"/>
      <c r="D6" s="47"/>
      <c r="E6" s="47"/>
    </row>
    <row r="7" spans="1:6" ht="21.75" customHeight="1">
      <c r="A7" s="43" t="s">
        <v>12</v>
      </c>
      <c r="B7" s="43" t="s">
        <v>59</v>
      </c>
      <c r="C7" s="43" t="s">
        <v>60</v>
      </c>
      <c r="D7" s="43" t="s">
        <v>68</v>
      </c>
      <c r="E7" s="59" t="s">
        <v>72</v>
      </c>
      <c r="F7" s="59" t="s">
        <v>8</v>
      </c>
    </row>
    <row r="8" spans="1:6" ht="27" customHeight="1">
      <c r="A8" s="43"/>
      <c r="B8" s="43"/>
      <c r="C8" s="43"/>
      <c r="D8" s="61"/>
      <c r="E8" s="60"/>
      <c r="F8" s="60"/>
    </row>
    <row r="9" spans="1:6" ht="12.75">
      <c r="A9" s="8">
        <v>1</v>
      </c>
      <c r="B9" s="8" t="s">
        <v>6</v>
      </c>
      <c r="C9" s="8" t="s">
        <v>7</v>
      </c>
      <c r="D9" s="8">
        <v>4</v>
      </c>
      <c r="E9" s="8">
        <v>5</v>
      </c>
      <c r="F9" s="28">
        <v>6</v>
      </c>
    </row>
    <row r="10" spans="1:6" ht="67.5" customHeight="1">
      <c r="A10" s="11" t="s">
        <v>52</v>
      </c>
      <c r="B10" s="12" t="s">
        <v>15</v>
      </c>
      <c r="C10" s="12" t="s">
        <v>15</v>
      </c>
      <c r="D10" s="36">
        <f>D11</f>
        <v>593550.0499999998</v>
      </c>
      <c r="E10" s="36">
        <f>E11</f>
        <v>-160994.96999999974</v>
      </c>
      <c r="F10" s="21"/>
    </row>
    <row r="11" spans="1:6" ht="15">
      <c r="A11" s="23" t="s">
        <v>53</v>
      </c>
      <c r="B11" s="22" t="s">
        <v>54</v>
      </c>
      <c r="C11" s="24"/>
      <c r="D11" s="34">
        <f>D12+D13</f>
        <v>593550.0499999998</v>
      </c>
      <c r="E11" s="34">
        <f>E12+E13</f>
        <v>-160994.96999999974</v>
      </c>
      <c r="F11" s="27">
        <v>0</v>
      </c>
    </row>
    <row r="12" spans="1:6" ht="20.25" customHeight="1">
      <c r="A12" s="25" t="s">
        <v>55</v>
      </c>
      <c r="B12" s="22" t="s">
        <v>56</v>
      </c>
      <c r="C12" s="10" t="s">
        <v>62</v>
      </c>
      <c r="D12" s="34">
        <v>-3171990.66</v>
      </c>
      <c r="E12" s="34">
        <v>-2637715.92</v>
      </c>
      <c r="F12" s="27">
        <v>0</v>
      </c>
    </row>
    <row r="13" spans="1:6" ht="20.25" customHeight="1">
      <c r="A13" s="25" t="s">
        <v>57</v>
      </c>
      <c r="B13" s="22" t="s">
        <v>58</v>
      </c>
      <c r="C13" s="10" t="s">
        <v>61</v>
      </c>
      <c r="D13" s="34">
        <v>3765540.71</v>
      </c>
      <c r="E13" s="34">
        <v>2476720.95</v>
      </c>
      <c r="F13" s="27">
        <v>0</v>
      </c>
    </row>
    <row r="14" spans="2:6" ht="15">
      <c r="B14" s="26"/>
      <c r="F14" s="40"/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chet</cp:lastModifiedBy>
  <cp:lastPrinted>2013-10-17T05:42:47Z</cp:lastPrinted>
  <dcterms:created xsi:type="dcterms:W3CDTF">2005-02-01T12:32:18Z</dcterms:created>
  <dcterms:modified xsi:type="dcterms:W3CDTF">2023-11-07T13:15:34Z</dcterms:modified>
  <cp:category/>
  <cp:version/>
  <cp:contentType/>
  <cp:contentStatus/>
</cp:coreProperties>
</file>