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<sst xmlns="http://schemas.openxmlformats.org/spreadsheetml/2006/main" count="90" uniqueCount="77">
  <si>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ОБЩЕГОСУДАРСТВЕННЫЕ ВОПРОСЫ</t>
  </si>
  <si>
    <t>000 0100 0000000 000 000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</si>
  <si>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</si>
  <si>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</si>
  <si>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</si>
  <si>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</si>
  <si>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</si>
  <si>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</si>
  <si>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</si>
  <si>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Единица измерения: тыс.руб.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</si>
  <si>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</si>
  <si>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</si>
  <si>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</si>
  <si>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</si>
  <si>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</si>
  <si>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</si>
  <si>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</si>
  <si>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</si>
  <si>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</si>
  <si>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</si>
  <si>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</si>
  <si>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</si>
  <si>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</si>
  <si>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</si>
  <si>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</si>
  <si>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</si>
  <si>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</si>
  <si>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</si>
  <si>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</si>
  <si>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</si>
  <si>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</si>
  <si>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</si>
  <si>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</si>
  <si>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</si>
  <si>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</si>
  <si>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</si>
  <si>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</si>
  <si>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</si>
  <si>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</si>
  <si>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</si>
  <si>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</si>
  <si>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</si>
  <si>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</si>
  <si>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</si>
  <si>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</si>
  <si>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</si>
  <si>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</si>
  <si>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</si>
  <si>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</si>
  <si>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</si>
  <si>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</si>
  <si>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</si>
  <si>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</si>
  <si>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</si>
  <si>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</si>
  <si>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</si>
  <si>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</si>
  <si>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</si>
  <si>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</si>
  <si>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</si>
  <si>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</si>
  <si>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</si>
  <si>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</si>
  <si>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</si>
  <si>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</si>
  <si>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МЕРОПРИЯТИЯ ПО СПОРТУ</t>
  </si>
  <si>
    <t>Перечисления другим бюджетам бюджетной системы РФ</t>
  </si>
  <si>
    <t>000 1400 0000000 000 000</t>
  </si>
  <si>
    <t>Уточненные бюджетные назначения  на 2023 год</t>
  </si>
  <si>
    <t>Уточненный план на 2023 год</t>
  </si>
  <si>
    <t>Уточненный план  на 2023 год.</t>
  </si>
  <si>
    <t>Исполнение консолидированного бюджета Староромашкинского СП Чистопольского муниципального района по источникам финансирования дефицитов бюджетов на 01.12.2023 года</t>
  </si>
  <si>
    <t>Исполнено  на 01.12.2023</t>
  </si>
  <si>
    <t>Исполнение бюджета Староромашкинского сельского поселения Чистопольского муниципального района по расходам на 01.12.2023 года</t>
  </si>
  <si>
    <t>Исполнено на 01.12.2023г</t>
  </si>
  <si>
    <t>Исполнение  бюджета Староромашкинского сельского поселения Чистопольского муниципального района по доходам на 01.12.2023 года</t>
  </si>
  <si>
    <t>Исполнено на 01.12.2023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</si>
</sst>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8" fontId="22" fillId="0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167" fontId="22" fillId="0" borderId="12" xfId="0" applyNumberFormat="1" applyFont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 horizontal="right" vertical="center" wrapText="1" shrinkToFit="1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 vertical="center"/>
    </xf>
    <xf numFmtId="1" fontId="26" fillId="0" borderId="11" xfId="0" applyNumberFormat="1" applyFont="1" applyFill="1" applyBorder="1" applyAlignment="1">
      <alignment horizontal="right" vertical="center" wrapText="1" shrinkToFit="1"/>
    </xf>
    <xf numFmtId="3" fontId="21" fillId="24" borderId="11" xfId="0" applyNumberFormat="1" applyFont="1" applyFill="1" applyBorder="1" applyAlignment="1">
      <alignment horizontal="right"/>
    </xf>
    <xf numFmtId="167" fontId="21" fillId="24" borderId="11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zoomScalePageLayoutView="0" workbookViewId="0" topLeftCell="A7">
      <selection activeCell="F26" sqref="F26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9" t="s">
        <v>75</v>
      </c>
      <c r="B3" s="49"/>
      <c r="C3" s="49"/>
      <c r="D3" s="49"/>
      <c r="E3" s="49"/>
      <c r="F3" s="49"/>
      <c r="G3" s="49"/>
    </row>
    <row r="4" spans="1:5" ht="12.75">
      <c r="A4" s="50"/>
      <c r="B4" s="51"/>
      <c r="C4" s="51"/>
      <c r="D4" s="51"/>
      <c r="E4" s="51"/>
    </row>
    <row r="5" spans="3:5" ht="12.75">
      <c r="C5" s="4"/>
      <c r="E5" s="3"/>
    </row>
    <row r="6" spans="3:5" ht="12.75">
      <c r="C6" s="4"/>
      <c r="E6" s="3"/>
    </row>
    <row r="7" spans="1:5" ht="12.75">
      <c r="A7" s="52" t="s">
        <v>9</v>
      </c>
      <c r="B7" s="52"/>
      <c r="C7" s="52"/>
      <c r="D7" s="52"/>
      <c r="E7" s="52"/>
    </row>
    <row r="8" spans="1:7" s="9" customFormat="1" ht="12.75" customHeight="1">
      <c r="A8" s="48" t="s">
        <v>12</v>
      </c>
      <c r="B8" s="53"/>
      <c r="C8" s="53"/>
      <c r="D8" s="48" t="s">
        <v>16</v>
      </c>
      <c r="E8" s="48" t="s">
        <v>70</v>
      </c>
      <c r="F8" s="48" t="s">
        <v>76</v>
      </c>
      <c r="G8" s="48" t="s">
        <v>8</v>
      </c>
    </row>
    <row r="9" spans="1:7" s="9" customFormat="1" ht="12.75">
      <c r="A9" s="48"/>
      <c r="B9" s="53"/>
      <c r="C9" s="53"/>
      <c r="D9" s="54"/>
      <c r="E9" s="48"/>
      <c r="F9" s="48"/>
      <c r="G9" s="48"/>
    </row>
    <row r="10" spans="1:7" ht="12.75">
      <c r="A10" s="43">
        <v>1</v>
      </c>
      <c r="B10" s="44"/>
      <c r="C10" s="44"/>
      <c r="D10" s="8" t="s">
        <v>6</v>
      </c>
      <c r="E10" s="8" t="s">
        <v>7</v>
      </c>
      <c r="F10" s="8">
        <v>4</v>
      </c>
      <c r="G10" s="8">
        <v>5</v>
      </c>
    </row>
    <row r="11" spans="1:7" ht="15.75">
      <c r="A11" s="45" t="s">
        <v>13</v>
      </c>
      <c r="B11" s="46"/>
      <c r="C11" s="46"/>
      <c r="D11" s="12" t="s">
        <v>15</v>
      </c>
      <c r="E11" s="34">
        <f>E12+E25</f>
        <v>6740256</v>
      </c>
      <c r="F11" s="34">
        <f>F12+F25</f>
        <v>5952908.51</v>
      </c>
      <c r="G11" s="13">
        <f>F11/E11</f>
        <v>0.8831873017879439</v>
      </c>
    </row>
    <row r="12" spans="1:7" ht="15">
      <c r="A12" s="47" t="s">
        <v>18</v>
      </c>
      <c r="B12" s="47"/>
      <c r="C12" s="47"/>
      <c r="D12" s="10" t="s">
        <v>19</v>
      </c>
      <c r="E12" s="30">
        <f>E13+E14+E15+E16+E22+E18+E23</f>
        <v>1298100</v>
      </c>
      <c r="F12" s="30">
        <f>F13+F14+F15+F16+F17+F18+F19+F20+F21+F22+F23+F24</f>
        <v>665789.51</v>
      </c>
      <c r="G12" s="14">
        <f>F12/E12</f>
        <v>0.5128953932670827</v>
      </c>
    </row>
    <row r="13" spans="1:7" ht="23.25" customHeight="1">
      <c r="A13" s="47" t="s">
        <v>20</v>
      </c>
      <c r="B13" s="47"/>
      <c r="C13" s="47"/>
      <c r="D13" s="10" t="s">
        <v>21</v>
      </c>
      <c r="E13" s="37">
        <v>72000</v>
      </c>
      <c r="F13" s="37">
        <v>42556.16</v>
      </c>
      <c r="G13" s="14">
        <f>F13/E13</f>
        <v>0.5910577777777778</v>
      </c>
    </row>
    <row r="14" spans="1:7" ht="16.5" customHeight="1">
      <c r="A14" s="42" t="s">
        <v>22</v>
      </c>
      <c r="B14" s="42"/>
      <c r="C14" s="42"/>
      <c r="D14" s="10" t="s">
        <v>23</v>
      </c>
      <c r="E14" s="37">
        <v>27000</v>
      </c>
      <c r="F14" s="37">
        <v>32764.78</v>
      </c>
      <c r="G14" s="38">
        <v>0</v>
      </c>
    </row>
    <row r="15" spans="1:7" ht="15">
      <c r="A15" s="42" t="s">
        <v>43</v>
      </c>
      <c r="B15" s="42"/>
      <c r="C15" s="42"/>
      <c r="D15" s="10" t="s">
        <v>44</v>
      </c>
      <c r="E15" s="37">
        <v>1010000</v>
      </c>
      <c r="F15" s="37">
        <v>416461.65</v>
      </c>
      <c r="G15" s="14">
        <f>F15/E15</f>
        <v>0.4123382673267327</v>
      </c>
    </row>
    <row r="16" spans="1:7" ht="15">
      <c r="A16" s="42" t="s">
        <v>24</v>
      </c>
      <c r="B16" s="42"/>
      <c r="C16" s="42"/>
      <c r="D16" s="10" t="s">
        <v>25</v>
      </c>
      <c r="E16" s="37">
        <v>1300</v>
      </c>
      <c r="F16" s="37">
        <v>700</v>
      </c>
      <c r="G16" s="14">
        <f>F16/E16</f>
        <v>0.5384615384615384</v>
      </c>
    </row>
    <row r="17" spans="1:7" ht="50.25" customHeight="1">
      <c r="A17" s="42" t="s">
        <v>26</v>
      </c>
      <c r="B17" s="42"/>
      <c r="C17" s="42"/>
      <c r="D17" s="10" t="s">
        <v>27</v>
      </c>
      <c r="E17" s="37">
        <v>0</v>
      </c>
      <c r="F17" s="37">
        <v>6.92</v>
      </c>
      <c r="G17" s="14">
        <v>0</v>
      </c>
    </row>
    <row r="18" spans="1:7" ht="15">
      <c r="A18" s="42" t="s">
        <v>28</v>
      </c>
      <c r="B18" s="42"/>
      <c r="C18" s="42"/>
      <c r="D18" s="10" t="s">
        <v>29</v>
      </c>
      <c r="E18" s="37">
        <v>12500</v>
      </c>
      <c r="F18" s="37">
        <v>0</v>
      </c>
      <c r="G18" s="14">
        <v>0</v>
      </c>
    </row>
    <row r="19" spans="1:7" ht="15">
      <c r="A19" s="42" t="s">
        <v>30</v>
      </c>
      <c r="B19" s="42"/>
      <c r="C19" s="42"/>
      <c r="D19" s="10" t="s">
        <v>31</v>
      </c>
      <c r="E19" s="37">
        <v>0</v>
      </c>
      <c r="F19" s="37">
        <v>0</v>
      </c>
      <c r="G19" s="14">
        <v>0</v>
      </c>
    </row>
    <row r="20" spans="1:7" ht="30.75" customHeight="1">
      <c r="A20" s="42" t="s">
        <v>32</v>
      </c>
      <c r="B20" s="42"/>
      <c r="C20" s="42"/>
      <c r="D20" s="10" t="s">
        <v>33</v>
      </c>
      <c r="E20" s="37">
        <v>0</v>
      </c>
      <c r="F20" s="37">
        <v>0</v>
      </c>
      <c r="G20" s="14">
        <v>0</v>
      </c>
    </row>
    <row r="21" spans="1:7" ht="15">
      <c r="A21" s="42" t="s">
        <v>39</v>
      </c>
      <c r="B21" s="42"/>
      <c r="C21" s="42"/>
      <c r="D21" s="10" t="s">
        <v>40</v>
      </c>
      <c r="E21" s="37">
        <v>0</v>
      </c>
      <c r="F21" s="37">
        <v>0</v>
      </c>
      <c r="G21" s="14">
        <v>0</v>
      </c>
    </row>
    <row r="22" spans="1:7" ht="15">
      <c r="A22" s="42" t="s">
        <v>41</v>
      </c>
      <c r="B22" s="42"/>
      <c r="C22" s="42"/>
      <c r="D22" s="10" t="s">
        <v>42</v>
      </c>
      <c r="E22" s="37">
        <v>2000</v>
      </c>
      <c r="F22" s="37">
        <v>0</v>
      </c>
      <c r="G22" s="14">
        <f>F22/E22</f>
        <v>0</v>
      </c>
    </row>
    <row r="23" spans="1:7" ht="15">
      <c r="A23" s="42" t="s">
        <v>34</v>
      </c>
      <c r="B23" s="42"/>
      <c r="C23" s="42"/>
      <c r="D23" s="10" t="s">
        <v>35</v>
      </c>
      <c r="E23" s="37">
        <v>173300</v>
      </c>
      <c r="F23" s="37">
        <v>173300</v>
      </c>
      <c r="G23" s="14">
        <v>0</v>
      </c>
    </row>
    <row r="24" spans="1:7" ht="48" customHeight="1">
      <c r="A24" s="42" t="s">
        <v>46</v>
      </c>
      <c r="B24" s="42"/>
      <c r="C24" s="42"/>
      <c r="D24" s="10" t="s">
        <v>47</v>
      </c>
      <c r="E24" s="37">
        <v>0</v>
      </c>
      <c r="F24" s="37">
        <v>0</v>
      </c>
      <c r="G24" s="14">
        <v>0</v>
      </c>
    </row>
    <row r="25" spans="1:7" ht="15">
      <c r="A25" s="42" t="s">
        <v>36</v>
      </c>
      <c r="B25" s="42"/>
      <c r="C25" s="42"/>
      <c r="D25" s="10" t="s">
        <v>37</v>
      </c>
      <c r="E25" s="37">
        <v>5442156</v>
      </c>
      <c r="F25" s="37">
        <v>5287119</v>
      </c>
      <c r="G25" s="14">
        <f>F25/E25</f>
        <v>0.9715118419979141</v>
      </c>
    </row>
  </sheetData>
  <sheetProtection/>
  <mergeCells count="24">
    <mergeCell ref="G8:G9"/>
    <mergeCell ref="A3:G3"/>
    <mergeCell ref="F8:F9"/>
    <mergeCell ref="E8:E9"/>
    <mergeCell ref="A4:E4"/>
    <mergeCell ref="A7:E7"/>
    <mergeCell ref="A8:C9"/>
    <mergeCell ref="D8:D9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A19:C19"/>
    <mergeCell ref="A21:C21"/>
    <mergeCell ref="A22:C22"/>
    <mergeCell ref="A25:C25"/>
    <mergeCell ref="A20:C20"/>
    <mergeCell ref="A23:C23"/>
    <mergeCell ref="A24:C2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4">
      <selection activeCell="A25" sqref="A25"/>
    </sheetView>
  </sheetViews>
  <sheetFormatPr defaultColWidth="9.00390625" defaultRowHeight="12.75"/>
  <cols>
    <col min="1" max="1" width="44.75390625" style="2" customWidth="1"/>
    <col min="2" max="2" width="31.625" style="2" customWidth="1"/>
    <col min="3" max="3" width="18.625" style="2" customWidth="1"/>
    <col min="4" max="4" width="19.75390625" style="0" customWidth="1"/>
    <col min="5" max="5" width="15.25390625" style="0" customWidth="1"/>
  </cols>
  <sheetData>
    <row r="1" spans="1:5" ht="39" customHeight="1">
      <c r="A1" s="49" t="s">
        <v>73</v>
      </c>
      <c r="B1" s="49"/>
      <c r="C1" s="49"/>
      <c r="D1" s="49"/>
      <c r="E1" s="49"/>
    </row>
    <row r="2" spans="1:3" ht="15">
      <c r="A2" s="56"/>
      <c r="B2" s="51"/>
      <c r="C2" s="51"/>
    </row>
    <row r="3" ht="12.75">
      <c r="A3" s="4"/>
    </row>
    <row r="4" spans="1:5" ht="12.75">
      <c r="A4" s="52" t="s">
        <v>9</v>
      </c>
      <c r="B4" s="52"/>
      <c r="C4" s="52"/>
      <c r="D4" s="52"/>
      <c r="E4" s="52"/>
    </row>
    <row r="5" spans="1:5" ht="12.75">
      <c r="A5" s="48" t="s">
        <v>12</v>
      </c>
      <c r="B5" s="48" t="s">
        <v>17</v>
      </c>
      <c r="C5" s="48" t="s">
        <v>69</v>
      </c>
      <c r="D5" s="48" t="s">
        <v>74</v>
      </c>
      <c r="E5" s="48" t="s">
        <v>8</v>
      </c>
    </row>
    <row r="6" spans="1:5" ht="12.75">
      <c r="A6" s="48"/>
      <c r="B6" s="48"/>
      <c r="C6" s="48"/>
      <c r="D6" s="48"/>
      <c r="E6" s="48"/>
    </row>
    <row r="7" spans="1:5" ht="12.75">
      <c r="A7" s="8">
        <v>1</v>
      </c>
      <c r="B7" s="8" t="s">
        <v>6</v>
      </c>
      <c r="C7" s="8" t="s">
        <v>7</v>
      </c>
      <c r="D7" s="8">
        <v>4</v>
      </c>
      <c r="E7" s="8">
        <v>5</v>
      </c>
    </row>
    <row r="8" spans="1:5" ht="15">
      <c r="A8" s="16" t="s">
        <v>14</v>
      </c>
      <c r="B8" s="12" t="s">
        <v>15</v>
      </c>
      <c r="C8" s="17">
        <f>C9+C10+C13+C12+C17+C11+C16</f>
        <v>7381393</v>
      </c>
      <c r="D8" s="17">
        <f>D9+D10+D11+D12+D13+D14+D15+D17</f>
        <v>6283065.67</v>
      </c>
      <c r="E8" s="18">
        <f>D8/C8</f>
        <v>0.8512032444282536</v>
      </c>
    </row>
    <row r="9" spans="1:5" ht="15">
      <c r="A9" s="15" t="s">
        <v>0</v>
      </c>
      <c r="B9" s="10" t="s">
        <v>1</v>
      </c>
      <c r="C9" s="31">
        <v>2516693</v>
      </c>
      <c r="D9" s="31">
        <v>2124141.44</v>
      </c>
      <c r="E9" s="19">
        <f>D9/C9</f>
        <v>0.8440208797815228</v>
      </c>
    </row>
    <row r="10" spans="1:5" ht="30">
      <c r="A10" s="15" t="s">
        <v>48</v>
      </c>
      <c r="B10" s="10" t="s">
        <v>49</v>
      </c>
      <c r="C10" s="31">
        <v>126400</v>
      </c>
      <c r="D10" s="31">
        <v>99071.73</v>
      </c>
      <c r="E10" s="19">
        <f>D10/C10</f>
        <v>0.783795332278481</v>
      </c>
    </row>
    <row r="11" spans="1:5" ht="45">
      <c r="A11" s="15" t="s">
        <v>2</v>
      </c>
      <c r="B11" s="10" t="s">
        <v>3</v>
      </c>
      <c r="C11" s="31">
        <v>0</v>
      </c>
      <c r="D11" s="31">
        <v>0</v>
      </c>
      <c r="E11" s="19">
        <v>0</v>
      </c>
    </row>
    <row r="12" spans="1:5" ht="15">
      <c r="A12" s="15" t="s">
        <v>50</v>
      </c>
      <c r="B12" s="10" t="s">
        <v>51</v>
      </c>
      <c r="C12" s="31">
        <v>833100</v>
      </c>
      <c r="D12" s="31">
        <v>646995.7</v>
      </c>
      <c r="E12" s="19">
        <f>D12/C12</f>
        <v>0.7766122914416036</v>
      </c>
    </row>
    <row r="13" spans="1:5" ht="30">
      <c r="A13" s="15" t="s">
        <v>4</v>
      </c>
      <c r="B13" s="10" t="s">
        <v>5</v>
      </c>
      <c r="C13" s="31">
        <v>3796600</v>
      </c>
      <c r="D13" s="31">
        <v>3353956.8</v>
      </c>
      <c r="E13" s="19">
        <f>D13/C13</f>
        <v>0.883410630564189</v>
      </c>
    </row>
    <row r="14" spans="1:5" ht="15">
      <c r="A14" s="15" t="s">
        <v>64</v>
      </c>
      <c r="B14" s="10" t="s">
        <v>63</v>
      </c>
      <c r="C14" s="31">
        <v>0</v>
      </c>
      <c r="D14" s="31">
        <v>0</v>
      </c>
      <c r="E14" s="19">
        <v>0</v>
      </c>
    </row>
    <row r="15" spans="1:5" ht="15">
      <c r="A15" s="15" t="s">
        <v>10</v>
      </c>
      <c r="B15" s="10" t="s">
        <v>11</v>
      </c>
      <c r="C15" s="31">
        <v>0</v>
      </c>
      <c r="D15" s="31">
        <v>0</v>
      </c>
      <c r="E15" s="26">
        <v>0</v>
      </c>
    </row>
    <row r="16" spans="1:5" ht="15">
      <c r="A16" s="15" t="s">
        <v>65</v>
      </c>
      <c r="B16" s="10" t="s">
        <v>38</v>
      </c>
      <c r="C16" s="31">
        <v>36000</v>
      </c>
      <c r="D16" s="31">
        <v>0</v>
      </c>
      <c r="E16" s="26">
        <f>D16/C16</f>
        <v>0</v>
      </c>
    </row>
    <row r="17" spans="1:5" ht="30">
      <c r="A17" s="40" t="s">
        <v>66</v>
      </c>
      <c r="B17" s="41" t="s">
        <v>67</v>
      </c>
      <c r="C17" s="31">
        <v>72600</v>
      </c>
      <c r="D17" s="31">
        <v>58900</v>
      </c>
      <c r="E17" s="26">
        <f>D17/C17</f>
        <v>0.8112947658402204</v>
      </c>
    </row>
    <row r="18" spans="1:5" s="1" customFormat="1" ht="18" customHeight="1">
      <c r="A18" s="47" t="s">
        <v>45</v>
      </c>
      <c r="B18" s="55"/>
      <c r="C18" s="32">
        <v>-641137</v>
      </c>
      <c r="D18" s="36">
        <v>-330157.16</v>
      </c>
      <c r="E18" s="26"/>
    </row>
    <row r="19" spans="1:5" ht="15">
      <c r="A19" s="28"/>
      <c r="B19" s="5"/>
      <c r="C19" s="6"/>
      <c r="D19" s="29"/>
      <c r="E19" s="29"/>
    </row>
    <row r="20" spans="1:3" ht="15">
      <c r="A20" s="7"/>
      <c r="B20" s="7"/>
      <c r="C20" s="7"/>
    </row>
  </sheetData>
  <sheetProtection/>
  <mergeCells count="9">
    <mergeCell ref="A1:E1"/>
    <mergeCell ref="A18:B18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21.125" style="0" customWidth="1"/>
    <col min="6" max="6" width="17.00390625" style="0" customWidth="1"/>
  </cols>
  <sheetData>
    <row r="3" spans="1:6" ht="54.75" customHeight="1">
      <c r="A3" s="49" t="s">
        <v>71</v>
      </c>
      <c r="B3" s="49"/>
      <c r="C3" s="49"/>
      <c r="D3" s="49"/>
      <c r="E3" s="49"/>
      <c r="F3" s="57"/>
    </row>
    <row r="4" spans="1:3" ht="15">
      <c r="A4" s="56"/>
      <c r="B4" s="51"/>
      <c r="C4" s="51"/>
    </row>
    <row r="5" spans="1:3" ht="12.75">
      <c r="A5" s="4"/>
      <c r="B5" s="2"/>
      <c r="C5" s="2"/>
    </row>
    <row r="6" spans="1:5" ht="12.75">
      <c r="A6" s="52" t="s">
        <v>9</v>
      </c>
      <c r="B6" s="52"/>
      <c r="C6" s="52"/>
      <c r="D6" s="52"/>
      <c r="E6" s="52"/>
    </row>
    <row r="7" spans="1:6" ht="21.75" customHeight="1">
      <c r="A7" s="48" t="s">
        <v>12</v>
      </c>
      <c r="B7" s="48" t="s">
        <v>59</v>
      </c>
      <c r="C7" s="48" t="s">
        <v>60</v>
      </c>
      <c r="D7" s="48" t="s">
        <v>68</v>
      </c>
      <c r="E7" s="58" t="s">
        <v>72</v>
      </c>
      <c r="F7" s="58" t="s">
        <v>8</v>
      </c>
    </row>
    <row r="8" spans="1:6" ht="27" customHeight="1">
      <c r="A8" s="48"/>
      <c r="B8" s="48"/>
      <c r="C8" s="48"/>
      <c r="D8" s="60"/>
      <c r="E8" s="59"/>
      <c r="F8" s="59"/>
    </row>
    <row r="9" spans="1:6" ht="12.75">
      <c r="A9" s="8">
        <v>1</v>
      </c>
      <c r="B9" s="8" t="s">
        <v>6</v>
      </c>
      <c r="C9" s="8" t="s">
        <v>7</v>
      </c>
      <c r="D9" s="8">
        <v>4</v>
      </c>
      <c r="E9" s="8">
        <v>5</v>
      </c>
      <c r="F9" s="27">
        <v>6</v>
      </c>
    </row>
    <row r="10" spans="1:6" ht="67.5" customHeight="1">
      <c r="A10" s="11" t="s">
        <v>52</v>
      </c>
      <c r="B10" s="12" t="s">
        <v>15</v>
      </c>
      <c r="C10" s="12" t="s">
        <v>15</v>
      </c>
      <c r="D10" s="35">
        <f>D11</f>
        <v>641137</v>
      </c>
      <c r="E10" s="35">
        <f>E11</f>
        <v>330157.16000000015</v>
      </c>
      <c r="F10" s="20"/>
    </row>
    <row r="11" spans="1:6" ht="15">
      <c r="A11" s="22" t="s">
        <v>53</v>
      </c>
      <c r="B11" s="21" t="s">
        <v>54</v>
      </c>
      <c r="C11" s="23"/>
      <c r="D11" s="33">
        <f>D12+D13</f>
        <v>641137</v>
      </c>
      <c r="E11" s="33">
        <f>E12+E13</f>
        <v>330157.16000000015</v>
      </c>
      <c r="F11" s="26">
        <v>0</v>
      </c>
    </row>
    <row r="12" spans="1:6" ht="20.25" customHeight="1">
      <c r="A12" s="24" t="s">
        <v>55</v>
      </c>
      <c r="B12" s="21" t="s">
        <v>56</v>
      </c>
      <c r="C12" s="10" t="s">
        <v>62</v>
      </c>
      <c r="D12" s="33">
        <v>-6740256</v>
      </c>
      <c r="E12" s="33">
        <v>-5952908.51</v>
      </c>
      <c r="F12" s="26">
        <v>0</v>
      </c>
    </row>
    <row r="13" spans="1:6" ht="20.25" customHeight="1">
      <c r="A13" s="24" t="s">
        <v>57</v>
      </c>
      <c r="B13" s="21" t="s">
        <v>58</v>
      </c>
      <c r="C13" s="10" t="s">
        <v>61</v>
      </c>
      <c r="D13" s="33">
        <v>7381393</v>
      </c>
      <c r="E13" s="33">
        <v>6283065.67</v>
      </c>
      <c r="F13" s="26">
        <v>0</v>
      </c>
    </row>
    <row r="14" spans="2:6" ht="15">
      <c r="B14" s="25"/>
      <c r="F14" s="39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comp2</cp:lastModifiedBy>
  <cp:lastPrinted>2013-10-17T05:42:47Z</cp:lastPrinted>
  <dcterms:created xsi:type="dcterms:W3CDTF">2005-02-01T12:32:18Z</dcterms:created>
  <dcterms:modified xsi:type="dcterms:W3CDTF">2023-12-13T12:07:48Z</dcterms:modified>
  <cp:category/>
  <cp:version/>
  <cp:contentType/>
  <cp:contentStatus/>
</cp:coreProperties>
</file>