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<sst xmlns="http://schemas.openxmlformats.org/spreadsheetml/2006/main" count="93" uniqueCount="80">
  <si>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ОБЩЕГОСУДАРСТВЕННЫЕ ВОПРОСЫ</t>
  </si>
  <si>
    <t>000 0100 0000000 000 000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</si>
  <si>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</si>
  <si>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</si>
  <si>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</si>
  <si>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</si>
  <si>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</si>
  <si>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</si>
  <si>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</si>
  <si>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</si>
  <si>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</si>
  <si>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</si>
  <si>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</si>
  <si>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</si>
  <si>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</si>
  <si>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</si>
  <si>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</si>
  <si>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</si>
  <si>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</si>
  <si>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</si>
  <si>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</si>
  <si>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</si>
  <si>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</si>
  <si>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</si>
  <si>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</si>
  <si>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</si>
  <si>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</si>
  <si>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</si>
  <si>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</si>
  <si>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</si>
  <si>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</si>
  <si>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</si>
  <si>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</si>
  <si>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</si>
  <si>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</si>
  <si>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</si>
  <si>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</si>
  <si>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</si>
  <si>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</si>
  <si>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</si>
  <si>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</si>
  <si>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</si>
  <si>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</si>
  <si>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</si>
  <si>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</si>
  <si>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</si>
  <si>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</si>
  <si>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</si>
  <si>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</si>
  <si>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</si>
  <si>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</si>
  <si>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</si>
  <si>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</si>
  <si>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</si>
  <si>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</si>
  <si>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</si>
  <si>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</si>
  <si>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</si>
  <si>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</si>
  <si>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</si>
  <si>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</si>
  <si>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000 7000 0000000 000 000</t>
  </si>
  <si>
    <t>СУБВЕНЦИЯ НА ПРОФЕССИОНАЛЬНУЮ ПЕРЕПОДГОТОВКУ</t>
  </si>
  <si>
    <t>Единица измерения: руб.</t>
  </si>
  <si>
    <t>МЕРОПРИЯТИЯ В ОБЛАСТИ ПОЖАРНОЙ БЕЗОПАСНОСТИ</t>
  </si>
  <si>
    <t>МЕРОПРИЯТИЯ ПО СПОРТУ</t>
  </si>
  <si>
    <t>МЕРОПРИЯТИЯ В ОБЛАСТИ КУЛЬТУРЫ</t>
  </si>
  <si>
    <t>000 0080 0000000 000 000</t>
  </si>
  <si>
    <t>ПРОЧИЕ МЕЖБЮДЖЕТНЫЕ ТРАНСФЕРТЫ</t>
  </si>
  <si>
    <t>000 1400 0000000 000 000</t>
  </si>
  <si>
    <t>Уточненный план  на 2023год.</t>
  </si>
  <si>
    <t>Уточненный план на 2023 год</t>
  </si>
  <si>
    <t>0</t>
  </si>
  <si>
    <t>Уточненные бюджетные назначения  на 2023 год</t>
  </si>
  <si>
    <t>Исполнение  бюджета Каргалинского сельского поселения Чистопольского муниципального района по доходам на 1 марта 2023 года</t>
  </si>
  <si>
    <t>Исполнено на 01.03.2023г.</t>
  </si>
  <si>
    <t>Исполнение бюджета Каргалинского сельского поселения Чистопольского муниципального района по расходам на 1 марта 2023года</t>
  </si>
  <si>
    <t>Исполнено на 01.03.2023г</t>
  </si>
  <si>
    <t>Исполнение бюджета Каргалинского сельского поселения Чистопольского муниципального района по источникам финансирования дефицитов бюджетов на 1 марта 2023 года</t>
  </si>
  <si>
    <t>Исполнено  на 01.03.2023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</si>
</sst>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8" fontId="22" fillId="0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/>
    </xf>
    <xf numFmtId="1" fontId="21" fillId="0" borderId="13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PageLayoutView="0" workbookViewId="0" topLeftCell="A7">
      <selection activeCell="F23" sqref="F23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35" t="s">
        <v>74</v>
      </c>
      <c r="B3" s="35"/>
      <c r="C3" s="35"/>
      <c r="D3" s="35"/>
      <c r="E3" s="35"/>
      <c r="F3" s="35"/>
      <c r="G3" s="35"/>
    </row>
    <row r="4" spans="1:5" ht="12.75">
      <c r="A4" s="36"/>
      <c r="B4" s="37"/>
      <c r="C4" s="37"/>
      <c r="D4" s="37"/>
      <c r="E4" s="37"/>
    </row>
    <row r="5" spans="3:5" ht="12.75">
      <c r="C5" s="4"/>
      <c r="E5" s="3"/>
    </row>
    <row r="6" spans="3:5" ht="12.75">
      <c r="C6" s="4"/>
      <c r="E6" s="3"/>
    </row>
    <row r="7" spans="1:5" ht="12.75">
      <c r="A7" s="38" t="s">
        <v>63</v>
      </c>
      <c r="B7" s="38"/>
      <c r="C7" s="38"/>
      <c r="D7" s="38"/>
      <c r="E7" s="38"/>
    </row>
    <row r="8" spans="1:7" s="7" customFormat="1" ht="12.75" customHeight="1">
      <c r="A8" s="34" t="s">
        <v>8</v>
      </c>
      <c r="B8" s="39"/>
      <c r="C8" s="39"/>
      <c r="D8" s="34" t="s">
        <v>12</v>
      </c>
      <c r="E8" s="34" t="s">
        <v>70</v>
      </c>
      <c r="F8" s="34" t="s">
        <v>75</v>
      </c>
      <c r="G8" s="34" t="s">
        <v>7</v>
      </c>
    </row>
    <row r="9" spans="1:7" s="7" customFormat="1" ht="12.75">
      <c r="A9" s="34"/>
      <c r="B9" s="39"/>
      <c r="C9" s="39"/>
      <c r="D9" s="40"/>
      <c r="E9" s="34"/>
      <c r="F9" s="34"/>
      <c r="G9" s="34"/>
    </row>
    <row r="10" spans="1:7" ht="12.75">
      <c r="A10" s="42">
        <v>1</v>
      </c>
      <c r="B10" s="43"/>
      <c r="C10" s="43"/>
      <c r="D10" s="6" t="s">
        <v>5</v>
      </c>
      <c r="E10" s="6" t="s">
        <v>6</v>
      </c>
      <c r="F10" s="6">
        <v>4</v>
      </c>
      <c r="G10" s="6">
        <v>5</v>
      </c>
    </row>
    <row r="11" spans="1:7" ht="15.75">
      <c r="A11" s="44" t="s">
        <v>9</v>
      </c>
      <c r="B11" s="45"/>
      <c r="C11" s="45"/>
      <c r="D11" s="10" t="s">
        <v>11</v>
      </c>
      <c r="E11" s="30">
        <f>E12+E25</f>
        <v>7446600</v>
      </c>
      <c r="F11" s="30">
        <f>F12+F25</f>
        <v>492225.16</v>
      </c>
      <c r="G11" s="11">
        <f aca="true" t="shared" si="0" ref="G11:G18">F11/E11</f>
        <v>0.06610065801842452</v>
      </c>
    </row>
    <row r="12" spans="1:7" ht="15">
      <c r="A12" s="46" t="s">
        <v>14</v>
      </c>
      <c r="B12" s="46"/>
      <c r="C12" s="46"/>
      <c r="D12" s="8" t="s">
        <v>15</v>
      </c>
      <c r="E12" s="26">
        <f>E13+E14+E15+E16+E17+E18+E19+E20+E21+E22+E23</f>
        <v>3218000</v>
      </c>
      <c r="F12" s="26">
        <f>F13+F14+F15+F16+F17+F18+F19+F20+F21+F22+F23</f>
        <v>220118.25</v>
      </c>
      <c r="G12" s="12">
        <f t="shared" si="0"/>
        <v>0.06840219080174022</v>
      </c>
    </row>
    <row r="13" spans="1:7" ht="18.75" customHeight="1">
      <c r="A13" s="46" t="s">
        <v>16</v>
      </c>
      <c r="B13" s="46"/>
      <c r="C13" s="46"/>
      <c r="D13" s="8" t="s">
        <v>17</v>
      </c>
      <c r="E13" s="26">
        <v>1309000</v>
      </c>
      <c r="F13" s="26">
        <v>61253.53</v>
      </c>
      <c r="G13" s="12">
        <f t="shared" si="0"/>
        <v>0.046794140565317034</v>
      </c>
    </row>
    <row r="14" spans="1:7" ht="15">
      <c r="A14" s="41" t="s">
        <v>18</v>
      </c>
      <c r="B14" s="41"/>
      <c r="C14" s="41"/>
      <c r="D14" s="8" t="s">
        <v>19</v>
      </c>
      <c r="E14" s="26">
        <v>17000</v>
      </c>
      <c r="F14" s="26">
        <v>0</v>
      </c>
      <c r="G14" s="12">
        <f t="shared" si="0"/>
        <v>0</v>
      </c>
    </row>
    <row r="15" spans="1:7" ht="15">
      <c r="A15" s="41" t="s">
        <v>39</v>
      </c>
      <c r="B15" s="41"/>
      <c r="C15" s="41"/>
      <c r="D15" s="8" t="s">
        <v>40</v>
      </c>
      <c r="E15" s="26">
        <v>1793000</v>
      </c>
      <c r="F15" s="26">
        <v>-18410.89</v>
      </c>
      <c r="G15" s="12">
        <f t="shared" si="0"/>
        <v>-0.010268204127161182</v>
      </c>
    </row>
    <row r="16" spans="1:7" ht="15">
      <c r="A16" s="41" t="s">
        <v>20</v>
      </c>
      <c r="B16" s="41"/>
      <c r="C16" s="41"/>
      <c r="D16" s="8" t="s">
        <v>21</v>
      </c>
      <c r="E16" s="26">
        <v>7600</v>
      </c>
      <c r="F16" s="26">
        <v>900</v>
      </c>
      <c r="G16" s="12">
        <f t="shared" si="0"/>
        <v>0.11842105263157894</v>
      </c>
    </row>
    <row r="17" spans="1:7" ht="50.25" customHeight="1">
      <c r="A17" s="41" t="s">
        <v>22</v>
      </c>
      <c r="B17" s="41"/>
      <c r="C17" s="41"/>
      <c r="D17" s="8" t="s">
        <v>23</v>
      </c>
      <c r="E17" s="26">
        <v>0</v>
      </c>
      <c r="F17" s="26">
        <v>-354.41</v>
      </c>
      <c r="G17" s="12">
        <v>0</v>
      </c>
    </row>
    <row r="18" spans="1:7" ht="15">
      <c r="A18" s="41" t="s">
        <v>24</v>
      </c>
      <c r="B18" s="41"/>
      <c r="C18" s="41"/>
      <c r="D18" s="8" t="s">
        <v>25</v>
      </c>
      <c r="E18" s="26">
        <v>89400</v>
      </c>
      <c r="F18" s="26">
        <v>1730.02</v>
      </c>
      <c r="G18" s="12">
        <f t="shared" si="0"/>
        <v>0.01935145413870246</v>
      </c>
    </row>
    <row r="19" spans="1:7" ht="15">
      <c r="A19" s="41" t="s">
        <v>26</v>
      </c>
      <c r="B19" s="41"/>
      <c r="C19" s="41"/>
      <c r="D19" s="8" t="s">
        <v>27</v>
      </c>
      <c r="E19" s="26">
        <v>0</v>
      </c>
      <c r="F19" s="26">
        <v>0</v>
      </c>
      <c r="G19" s="12">
        <v>0</v>
      </c>
    </row>
    <row r="20" spans="1:7" ht="30.75" customHeight="1">
      <c r="A20" s="41" t="s">
        <v>28</v>
      </c>
      <c r="B20" s="41"/>
      <c r="C20" s="41"/>
      <c r="D20" s="8" t="s">
        <v>29</v>
      </c>
      <c r="E20" s="26">
        <v>0</v>
      </c>
      <c r="F20" s="26">
        <v>0</v>
      </c>
      <c r="G20" s="12">
        <v>0</v>
      </c>
    </row>
    <row r="21" spans="1:7" ht="15">
      <c r="A21" s="41" t="s">
        <v>35</v>
      </c>
      <c r="B21" s="41"/>
      <c r="C21" s="41"/>
      <c r="D21" s="8" t="s">
        <v>36</v>
      </c>
      <c r="E21" s="26">
        <v>0</v>
      </c>
      <c r="F21" s="26">
        <v>0</v>
      </c>
      <c r="G21" s="12">
        <v>0</v>
      </c>
    </row>
    <row r="22" spans="1:7" ht="15">
      <c r="A22" s="41" t="s">
        <v>37</v>
      </c>
      <c r="B22" s="41"/>
      <c r="C22" s="41"/>
      <c r="D22" s="8" t="s">
        <v>38</v>
      </c>
      <c r="E22" s="26">
        <v>2000</v>
      </c>
      <c r="F22" s="26">
        <v>0</v>
      </c>
      <c r="G22" s="12">
        <f>F22/E22</f>
        <v>0</v>
      </c>
    </row>
    <row r="23" spans="1:7" ht="15">
      <c r="A23" s="41" t="s">
        <v>30</v>
      </c>
      <c r="B23" s="41"/>
      <c r="C23" s="41"/>
      <c r="D23" s="8" t="s">
        <v>31</v>
      </c>
      <c r="E23" s="26">
        <v>0</v>
      </c>
      <c r="F23" s="26">
        <v>175000</v>
      </c>
      <c r="G23" s="12">
        <v>0</v>
      </c>
    </row>
    <row r="24" spans="1:7" ht="48" customHeight="1">
      <c r="A24" s="41" t="s">
        <v>42</v>
      </c>
      <c r="B24" s="41"/>
      <c r="C24" s="41"/>
      <c r="D24" s="8" t="s">
        <v>43</v>
      </c>
      <c r="E24" s="26">
        <v>0</v>
      </c>
      <c r="F24" s="26">
        <v>0</v>
      </c>
      <c r="G24" s="12">
        <v>0</v>
      </c>
    </row>
    <row r="25" spans="1:7" ht="15">
      <c r="A25" s="41" t="s">
        <v>32</v>
      </c>
      <c r="B25" s="41"/>
      <c r="C25" s="41"/>
      <c r="D25" s="8" t="s">
        <v>33</v>
      </c>
      <c r="E25" s="26">
        <v>4228600</v>
      </c>
      <c r="F25" s="26">
        <v>272106.91</v>
      </c>
      <c r="G25" s="12">
        <f>F25/E25</f>
        <v>0.06434917230288983</v>
      </c>
    </row>
    <row r="26" ht="12.75">
      <c r="F26" s="33"/>
    </row>
  </sheetData>
  <sheetProtection/>
  <mergeCells count="24">
    <mergeCell ref="A19:C19"/>
    <mergeCell ref="A21:C21"/>
    <mergeCell ref="A22:C22"/>
    <mergeCell ref="A25:C25"/>
    <mergeCell ref="A20:C20"/>
    <mergeCell ref="A23:C23"/>
    <mergeCell ref="A24:C24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G8:G9"/>
    <mergeCell ref="A3:G3"/>
    <mergeCell ref="F8:F9"/>
    <mergeCell ref="E8:E9"/>
    <mergeCell ref="A4:E4"/>
    <mergeCell ref="A7:E7"/>
    <mergeCell ref="A8:C9"/>
    <mergeCell ref="D8:D9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43.875" style="2" customWidth="1"/>
    <col min="2" max="2" width="30.375" style="2" customWidth="1"/>
    <col min="3" max="3" width="16.00390625" style="2" customWidth="1"/>
    <col min="4" max="4" width="15.00390625" style="0" customWidth="1"/>
    <col min="5" max="5" width="15.25390625" style="0" customWidth="1"/>
  </cols>
  <sheetData>
    <row r="1" spans="1:5" ht="39" customHeight="1">
      <c r="A1" s="35" t="s">
        <v>76</v>
      </c>
      <c r="B1" s="35"/>
      <c r="C1" s="35"/>
      <c r="D1" s="35"/>
      <c r="E1" s="35"/>
    </row>
    <row r="2" spans="1:3" ht="15">
      <c r="A2" s="48"/>
      <c r="B2" s="37"/>
      <c r="C2" s="37"/>
    </row>
    <row r="3" ht="12.75">
      <c r="A3" s="4"/>
    </row>
    <row r="4" spans="1:5" ht="12.75">
      <c r="A4" s="38" t="s">
        <v>63</v>
      </c>
      <c r="B4" s="38"/>
      <c r="C4" s="38"/>
      <c r="D4" s="38"/>
      <c r="E4" s="38"/>
    </row>
    <row r="5" spans="1:5" ht="12.75">
      <c r="A5" s="34" t="s">
        <v>8</v>
      </c>
      <c r="B5" s="34" t="s">
        <v>13</v>
      </c>
      <c r="C5" s="34" t="s">
        <v>71</v>
      </c>
      <c r="D5" s="34" t="s">
        <v>77</v>
      </c>
      <c r="E5" s="34" t="s">
        <v>7</v>
      </c>
    </row>
    <row r="6" spans="1:5" ht="12.75">
      <c r="A6" s="34"/>
      <c r="B6" s="34"/>
      <c r="C6" s="34"/>
      <c r="D6" s="34"/>
      <c r="E6" s="34"/>
    </row>
    <row r="7" spans="1:5" ht="12.75">
      <c r="A7" s="6">
        <v>1</v>
      </c>
      <c r="B7" s="6" t="s">
        <v>5</v>
      </c>
      <c r="C7" s="6" t="s">
        <v>6</v>
      </c>
      <c r="D7" s="6">
        <v>4</v>
      </c>
      <c r="E7" s="6">
        <v>5</v>
      </c>
    </row>
    <row r="8" spans="1:5" ht="15">
      <c r="A8" s="15" t="s">
        <v>10</v>
      </c>
      <c r="B8" s="10" t="s">
        <v>11</v>
      </c>
      <c r="C8" s="16">
        <f>C9+C10+C11+C12+C13+C14+C15+C16</f>
        <v>7446600</v>
      </c>
      <c r="D8" s="30">
        <f>D9+D10+D11+D12+D13+D14+D15+D16</f>
        <v>585626.49</v>
      </c>
      <c r="E8" s="17">
        <f>D8/C8</f>
        <v>0.07864347353154459</v>
      </c>
    </row>
    <row r="9" spans="1:5" ht="30">
      <c r="A9" s="13" t="s">
        <v>0</v>
      </c>
      <c r="B9" s="8" t="s">
        <v>1</v>
      </c>
      <c r="C9" s="27">
        <v>2201100</v>
      </c>
      <c r="D9" s="27">
        <v>384034.21</v>
      </c>
      <c r="E9" s="18">
        <f>D9/C9</f>
        <v>0.17447376766162373</v>
      </c>
    </row>
    <row r="10" spans="1:5" ht="30">
      <c r="A10" s="13" t="s">
        <v>44</v>
      </c>
      <c r="B10" s="8" t="s">
        <v>45</v>
      </c>
      <c r="C10" s="27">
        <v>126500</v>
      </c>
      <c r="D10" s="27">
        <v>16922.33</v>
      </c>
      <c r="E10" s="18">
        <f>D10/C10</f>
        <v>0.13377335968379447</v>
      </c>
    </row>
    <row r="11" spans="1:5" ht="30">
      <c r="A11" s="13" t="s">
        <v>64</v>
      </c>
      <c r="B11" s="8" t="s">
        <v>2</v>
      </c>
      <c r="C11" s="27">
        <v>0</v>
      </c>
      <c r="D11" s="27">
        <v>0</v>
      </c>
      <c r="E11" s="18">
        <v>0</v>
      </c>
    </row>
    <row r="12" spans="1:5" ht="15">
      <c r="A12" s="13" t="s">
        <v>46</v>
      </c>
      <c r="B12" s="8" t="s">
        <v>47</v>
      </c>
      <c r="C12" s="27">
        <v>100000</v>
      </c>
      <c r="D12" s="27">
        <v>0</v>
      </c>
      <c r="E12" s="18">
        <f>D12/C12</f>
        <v>0</v>
      </c>
    </row>
    <row r="13" spans="1:5" ht="30">
      <c r="A13" s="13" t="s">
        <v>3</v>
      </c>
      <c r="B13" s="8" t="s">
        <v>4</v>
      </c>
      <c r="C13" s="27">
        <v>4969300</v>
      </c>
      <c r="D13" s="27">
        <v>184669.95</v>
      </c>
      <c r="E13" s="18">
        <f>D13/C13</f>
        <v>0.03716216569738193</v>
      </c>
    </row>
    <row r="14" spans="1:5" ht="15">
      <c r="A14" s="13" t="s">
        <v>60</v>
      </c>
      <c r="B14" s="8" t="s">
        <v>59</v>
      </c>
      <c r="C14" s="27">
        <v>0</v>
      </c>
      <c r="D14" s="27">
        <v>0</v>
      </c>
      <c r="E14" s="18">
        <v>0</v>
      </c>
    </row>
    <row r="15" spans="1:5" ht="30">
      <c r="A15" s="13" t="s">
        <v>68</v>
      </c>
      <c r="B15" s="8" t="s">
        <v>69</v>
      </c>
      <c r="C15" s="27">
        <v>13700</v>
      </c>
      <c r="D15" s="27">
        <v>0</v>
      </c>
      <c r="E15" s="24">
        <v>0</v>
      </c>
    </row>
    <row r="16" spans="1:5" ht="15">
      <c r="A16" s="14" t="s">
        <v>65</v>
      </c>
      <c r="B16" s="8" t="s">
        <v>34</v>
      </c>
      <c r="C16" s="27">
        <v>36000</v>
      </c>
      <c r="D16" s="27">
        <v>0</v>
      </c>
      <c r="E16" s="18">
        <f>D16/C16</f>
        <v>0</v>
      </c>
    </row>
    <row r="17" spans="1:5" ht="45">
      <c r="A17" s="13" t="s">
        <v>62</v>
      </c>
      <c r="B17" s="8" t="s">
        <v>61</v>
      </c>
      <c r="C17" s="27">
        <v>0</v>
      </c>
      <c r="D17" s="27">
        <v>0</v>
      </c>
      <c r="E17" s="24">
        <v>0</v>
      </c>
    </row>
    <row r="18" spans="1:5" ht="30">
      <c r="A18" s="14" t="s">
        <v>66</v>
      </c>
      <c r="B18" s="8" t="s">
        <v>67</v>
      </c>
      <c r="C18" s="27">
        <v>0</v>
      </c>
      <c r="D18" s="27">
        <v>0</v>
      </c>
      <c r="E18" s="24">
        <v>0</v>
      </c>
    </row>
    <row r="19" spans="1:5" ht="15">
      <c r="A19" s="46" t="s">
        <v>41</v>
      </c>
      <c r="B19" s="47"/>
      <c r="C19" s="5" t="s">
        <v>72</v>
      </c>
      <c r="D19" s="31">
        <v>-93401</v>
      </c>
      <c r="E19" s="18">
        <v>0</v>
      </c>
    </row>
    <row r="20" ht="12.75">
      <c r="D20" s="32"/>
    </row>
  </sheetData>
  <sheetProtection/>
  <mergeCells count="9">
    <mergeCell ref="A19:B19"/>
    <mergeCell ref="A1:E1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18.875" style="0" customWidth="1"/>
    <col min="6" max="6" width="14.25390625" style="0" customWidth="1"/>
  </cols>
  <sheetData>
    <row r="3" spans="1:6" ht="39" customHeight="1">
      <c r="A3" s="35" t="s">
        <v>78</v>
      </c>
      <c r="B3" s="35"/>
      <c r="C3" s="35"/>
      <c r="D3" s="35"/>
      <c r="E3" s="35"/>
      <c r="F3" s="49"/>
    </row>
    <row r="4" spans="1:3" ht="15">
      <c r="A4" s="48"/>
      <c r="B4" s="37"/>
      <c r="C4" s="37"/>
    </row>
    <row r="5" spans="1:3" ht="12.75">
      <c r="A5" s="4"/>
      <c r="B5" s="2"/>
      <c r="C5" s="2"/>
    </row>
    <row r="6" spans="1:5" ht="12.75">
      <c r="A6" s="38" t="s">
        <v>63</v>
      </c>
      <c r="B6" s="38"/>
      <c r="C6" s="38"/>
      <c r="D6" s="38"/>
      <c r="E6" s="38"/>
    </row>
    <row r="7" spans="1:6" ht="21.75" customHeight="1">
      <c r="A7" s="34" t="s">
        <v>8</v>
      </c>
      <c r="B7" s="34" t="s">
        <v>55</v>
      </c>
      <c r="C7" s="34" t="s">
        <v>56</v>
      </c>
      <c r="D7" s="34" t="s">
        <v>73</v>
      </c>
      <c r="E7" s="52" t="s">
        <v>79</v>
      </c>
      <c r="F7" s="50" t="s">
        <v>7</v>
      </c>
    </row>
    <row r="8" spans="1:6" ht="27" customHeight="1">
      <c r="A8" s="34"/>
      <c r="B8" s="34"/>
      <c r="C8" s="34"/>
      <c r="D8" s="54"/>
      <c r="E8" s="53"/>
      <c r="F8" s="51"/>
    </row>
    <row r="9" spans="1:6" ht="12.75">
      <c r="A9" s="6">
        <v>1</v>
      </c>
      <c r="B9" s="6" t="s">
        <v>5</v>
      </c>
      <c r="C9" s="6" t="s">
        <v>6</v>
      </c>
      <c r="D9" s="6">
        <v>4</v>
      </c>
      <c r="E9" s="6">
        <v>5</v>
      </c>
      <c r="F9" s="25">
        <v>6</v>
      </c>
    </row>
    <row r="10" spans="1:6" ht="67.5" customHeight="1">
      <c r="A10" s="9" t="s">
        <v>48</v>
      </c>
      <c r="B10" s="10" t="s">
        <v>11</v>
      </c>
      <c r="C10" s="10" t="s">
        <v>11</v>
      </c>
      <c r="D10" s="29">
        <f>D11</f>
        <v>0</v>
      </c>
      <c r="E10" s="29">
        <f>E11</f>
        <v>93401</v>
      </c>
      <c r="F10" s="24">
        <v>0</v>
      </c>
    </row>
    <row r="11" spans="1:6" ht="15">
      <c r="A11" s="20" t="s">
        <v>49</v>
      </c>
      <c r="B11" s="19" t="s">
        <v>50</v>
      </c>
      <c r="C11" s="21"/>
      <c r="D11" s="28">
        <f>D12+D13</f>
        <v>0</v>
      </c>
      <c r="E11" s="28">
        <f>E12+E13</f>
        <v>93401</v>
      </c>
      <c r="F11" s="24">
        <v>0</v>
      </c>
    </row>
    <row r="12" spans="1:6" ht="20.25" customHeight="1">
      <c r="A12" s="22" t="s">
        <v>51</v>
      </c>
      <c r="B12" s="19" t="s">
        <v>52</v>
      </c>
      <c r="C12" s="8" t="s">
        <v>58</v>
      </c>
      <c r="D12" s="28">
        <v>-7446600</v>
      </c>
      <c r="E12" s="28">
        <v>-492225</v>
      </c>
      <c r="F12" s="24">
        <f>E12/D12</f>
        <v>0.06610063653210861</v>
      </c>
    </row>
    <row r="13" spans="1:6" ht="20.25" customHeight="1">
      <c r="A13" s="22" t="s">
        <v>53</v>
      </c>
      <c r="B13" s="19" t="s">
        <v>54</v>
      </c>
      <c r="C13" s="8" t="s">
        <v>57</v>
      </c>
      <c r="D13" s="28">
        <v>7446600</v>
      </c>
      <c r="E13" s="28">
        <v>585626</v>
      </c>
      <c r="F13" s="24">
        <f>E13/D13</f>
        <v>0.07864340772970214</v>
      </c>
    </row>
    <row r="14" spans="2:5" ht="15">
      <c r="B14" s="23"/>
      <c r="E14">
        <v>0</v>
      </c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2010-04-15T05:13:52Z</cp:lastPrinted>
  <dcterms:created xsi:type="dcterms:W3CDTF">2005-02-01T12:32:18Z</dcterms:created>
  <dcterms:modified xsi:type="dcterms:W3CDTF">2023-03-02T10:57:18Z</dcterms:modified>
  <cp:category/>
  <cp:version/>
  <cp:contentType/>
  <cp:contentStatus/>
</cp:coreProperties>
</file>