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<sst xmlns="http://schemas.openxmlformats.org/spreadsheetml/2006/main" count="94" uniqueCount="81">
  <si>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</si>
  <si>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</si>
  <si>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</si>
  <si>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</si>
  <si>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</si>
  <si>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</si>
  <si>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</si>
  <si>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</si>
  <si>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</si>
  <si>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</si>
  <si>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</si>
  <si>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</si>
  <si>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</si>
  <si>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</si>
  <si>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</si>
  <si>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</si>
  <si>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</si>
  <si>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</si>
  <si>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</si>
  <si>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</si>
  <si>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</si>
  <si>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</si>
  <si>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</si>
  <si>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</si>
  <si>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</si>
  <si>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</si>
  <si>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</si>
  <si>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</si>
  <si>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</si>
  <si>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</si>
  <si>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</si>
  <si>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</si>
  <si>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</si>
  <si>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</si>
  <si>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</si>
  <si>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</si>
  <si>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</si>
  <si>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</si>
  <si>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</si>
  <si>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</si>
  <si>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</si>
  <si>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</si>
  <si>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</si>
  <si>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</si>
  <si>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</si>
  <si>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</si>
  <si>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</si>
  <si>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</si>
  <si>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</si>
  <si>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</si>
  <si>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</si>
  <si>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</si>
  <si>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</si>
  <si>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</si>
  <si>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</si>
  <si>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</si>
  <si>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</si>
  <si>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</si>
  <si>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</si>
  <si>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</si>
  <si>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</si>
  <si>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</si>
  <si>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</si>
  <si>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</si>
  <si>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</si>
  <si>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</si>
  <si>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</si>
  <si>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</si>
  <si>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</si>
  <si>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</si>
  <si>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ПРОЧИЕ МЕЖБЮДЖЕТНЫЕ ТРАНСФЕРТЫ</t>
  </si>
  <si>
    <t>000 1400 0000000 000 000</t>
  </si>
  <si>
    <t>Уточненный план  на 2023год.</t>
  </si>
  <si>
    <t>Уточненный план на 2023 год</t>
  </si>
  <si>
    <t>Уточненные бюджетные назначения  на 2023 год</t>
  </si>
  <si>
    <t>Исполнение  бюджета Данауровского сельского поселения Чистопольского муниципального района по доходам на 1 сентября2023 года</t>
  </si>
  <si>
    <t>Исполнено на 01.09.2023г.</t>
  </si>
  <si>
    <t>Исполнение бюджета Данауровского сельского поселения Чистопольского муниципального района по расходам на 1 сентября 2023года</t>
  </si>
  <si>
    <t>Исполнено на 01.09.2023г</t>
  </si>
  <si>
    <t>Исполнение бюджета Данауровского сельского поселения Чистопольского муниципального района по источникам финансирования дефицитов бюджетов на 1 сентября2023 года</t>
  </si>
  <si>
    <t>Исполнено  на 01.09.2023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</si>
</sst>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0.0%"/>
    <numFmt numFmtId="176" formatCode="#,##0.0"/>
    <numFmt numFmtId="177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5" fontId="22" fillId="0" borderId="12" xfId="0" applyNumberFormat="1" applyFont="1" applyFill="1" applyBorder="1" applyAlignment="1">
      <alignment horizontal="right"/>
    </xf>
    <xf numFmtId="175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75" fontId="22" fillId="0" borderId="1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75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2" fillId="0" borderId="12" xfId="0" applyNumberFormat="1" applyFont="1" applyFill="1" applyBorder="1" applyAlignment="1">
      <alignment horizontal="right"/>
    </xf>
    <xf numFmtId="176" fontId="21" fillId="0" borderId="11" xfId="0" applyNumberFormat="1" applyFont="1" applyBorder="1" applyAlignment="1">
      <alignment horizontal="right"/>
    </xf>
    <xf numFmtId="177" fontId="22" fillId="0" borderId="12" xfId="0" applyNumberFormat="1" applyFont="1" applyFill="1" applyBorder="1" applyAlignment="1">
      <alignment horizontal="right"/>
    </xf>
    <xf numFmtId="177" fontId="21" fillId="0" borderId="11" xfId="0" applyNumberFormat="1" applyFont="1" applyBorder="1" applyAlignment="1">
      <alignment horizontal="right"/>
    </xf>
    <xf numFmtId="177" fontId="21" fillId="0" borderId="0" xfId="0" applyNumberFormat="1" applyFont="1" applyAlignment="1">
      <alignment vertical="center"/>
    </xf>
    <xf numFmtId="177" fontId="21" fillId="0" borderId="13" xfId="0" applyNumberFormat="1" applyFont="1" applyFill="1" applyBorder="1" applyAlignment="1">
      <alignment horizontal="right"/>
    </xf>
    <xf numFmtId="177" fontId="22" fillId="0" borderId="12" xfId="0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horizontal="right"/>
    </xf>
    <xf numFmtId="177" fontId="21" fillId="0" borderId="12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36" t="s">
        <v>75</v>
      </c>
      <c r="B3" s="36"/>
      <c r="C3" s="36"/>
      <c r="D3" s="36"/>
      <c r="E3" s="36"/>
      <c r="F3" s="36"/>
      <c r="G3" s="36"/>
    </row>
    <row r="4" spans="1:5" ht="12.75">
      <c r="A4" s="37"/>
      <c r="B4" s="38"/>
      <c r="C4" s="38"/>
      <c r="D4" s="38"/>
      <c r="E4" s="38"/>
    </row>
    <row r="5" spans="3:5" ht="12.75">
      <c r="C5" s="4"/>
      <c r="E5" s="3"/>
    </row>
    <row r="6" spans="3:5" ht="12.75">
      <c r="C6" s="4"/>
      <c r="E6" s="3"/>
    </row>
    <row r="7" spans="1:5" ht="12.75">
      <c r="A7" s="39" t="s">
        <v>65</v>
      </c>
      <c r="B7" s="39"/>
      <c r="C7" s="39"/>
      <c r="D7" s="39"/>
      <c r="E7" s="39"/>
    </row>
    <row r="8" spans="1:7" s="6" customFormat="1" ht="12.75" customHeight="1">
      <c r="A8" s="35" t="s">
        <v>10</v>
      </c>
      <c r="B8" s="40"/>
      <c r="C8" s="40"/>
      <c r="D8" s="35" t="s">
        <v>14</v>
      </c>
      <c r="E8" s="35" t="s">
        <v>72</v>
      </c>
      <c r="F8" s="35" t="s">
        <v>76</v>
      </c>
      <c r="G8" s="35" t="s">
        <v>7</v>
      </c>
    </row>
    <row r="9" spans="1:7" s="6" customFormat="1" ht="12.75">
      <c r="A9" s="35"/>
      <c r="B9" s="40"/>
      <c r="C9" s="40"/>
      <c r="D9" s="41"/>
      <c r="E9" s="35"/>
      <c r="F9" s="35"/>
      <c r="G9" s="35"/>
    </row>
    <row r="10" spans="1:7" ht="12.75">
      <c r="A10" s="43">
        <v>1</v>
      </c>
      <c r="B10" s="44"/>
      <c r="C10" s="44"/>
      <c r="D10" s="5" t="s">
        <v>5</v>
      </c>
      <c r="E10" s="5" t="s">
        <v>6</v>
      </c>
      <c r="F10" s="5">
        <v>4</v>
      </c>
      <c r="G10" s="5">
        <v>5</v>
      </c>
    </row>
    <row r="11" spans="1:7" ht="15.75">
      <c r="A11" s="45" t="s">
        <v>11</v>
      </c>
      <c r="B11" s="46"/>
      <c r="C11" s="46"/>
      <c r="D11" s="9" t="s">
        <v>13</v>
      </c>
      <c r="E11" s="26">
        <f>E12+E25</f>
        <v>4300858.3</v>
      </c>
      <c r="F11" s="26">
        <f>F12+F25</f>
        <v>2831743.05</v>
      </c>
      <c r="G11" s="10">
        <f aca="true" t="shared" si="0" ref="G11:G18">F11/E11</f>
        <v>0.6584134729572467</v>
      </c>
    </row>
    <row r="12" spans="1:7" ht="15">
      <c r="A12" s="47" t="s">
        <v>16</v>
      </c>
      <c r="B12" s="47"/>
      <c r="C12" s="47"/>
      <c r="D12" s="7" t="s">
        <v>17</v>
      </c>
      <c r="E12" s="27">
        <f>E13+E14+E15+E16+E17+E18+E19+E20+E21+E22+E23</f>
        <v>1736500</v>
      </c>
      <c r="F12" s="27">
        <f>F13+F14+F15+F16+F17+F18+F19+F20+F21+F22+F23</f>
        <v>865384.1499999999</v>
      </c>
      <c r="G12" s="11">
        <f t="shared" si="0"/>
        <v>0.4983496400806219</v>
      </c>
    </row>
    <row r="13" spans="1:7" ht="18.75" customHeight="1">
      <c r="A13" s="47" t="s">
        <v>18</v>
      </c>
      <c r="B13" s="47"/>
      <c r="C13" s="47"/>
      <c r="D13" s="7" t="s">
        <v>19</v>
      </c>
      <c r="E13" s="27">
        <v>151000</v>
      </c>
      <c r="F13" s="27">
        <v>162842</v>
      </c>
      <c r="G13" s="11">
        <f t="shared" si="0"/>
        <v>1.0784238410596025</v>
      </c>
    </row>
    <row r="14" spans="1:7" ht="15">
      <c r="A14" s="42" t="s">
        <v>20</v>
      </c>
      <c r="B14" s="42"/>
      <c r="C14" s="42"/>
      <c r="D14" s="7" t="s">
        <v>21</v>
      </c>
      <c r="E14" s="27">
        <v>186000</v>
      </c>
      <c r="F14" s="27">
        <v>8456.51</v>
      </c>
      <c r="G14" s="11">
        <f t="shared" si="0"/>
        <v>0.04546510752688172</v>
      </c>
    </row>
    <row r="15" spans="1:7" ht="15">
      <c r="A15" s="42" t="s">
        <v>41</v>
      </c>
      <c r="B15" s="42"/>
      <c r="C15" s="42"/>
      <c r="D15" s="7" t="s">
        <v>42</v>
      </c>
      <c r="E15" s="27">
        <v>1095000</v>
      </c>
      <c r="F15" s="27">
        <v>270952.69</v>
      </c>
      <c r="G15" s="11">
        <f t="shared" si="0"/>
        <v>0.24744537899543378</v>
      </c>
    </row>
    <row r="16" spans="1:7" ht="15">
      <c r="A16" s="42" t="s">
        <v>22</v>
      </c>
      <c r="B16" s="42"/>
      <c r="C16" s="42"/>
      <c r="D16" s="7" t="s">
        <v>23</v>
      </c>
      <c r="E16" s="27">
        <v>500</v>
      </c>
      <c r="F16" s="27">
        <v>0</v>
      </c>
      <c r="G16" s="11">
        <f t="shared" si="0"/>
        <v>0</v>
      </c>
    </row>
    <row r="17" spans="1:7" ht="50.25" customHeight="1">
      <c r="A17" s="42" t="s">
        <v>24</v>
      </c>
      <c r="B17" s="42"/>
      <c r="C17" s="42"/>
      <c r="D17" s="7" t="s">
        <v>25</v>
      </c>
      <c r="E17" s="27">
        <v>0</v>
      </c>
      <c r="F17" s="27">
        <v>38.6</v>
      </c>
      <c r="G17" s="11">
        <v>0</v>
      </c>
    </row>
    <row r="18" spans="1:7" ht="15">
      <c r="A18" s="42" t="s">
        <v>26</v>
      </c>
      <c r="B18" s="42"/>
      <c r="C18" s="42"/>
      <c r="D18" s="7" t="s">
        <v>27</v>
      </c>
      <c r="E18" s="27">
        <v>33000</v>
      </c>
      <c r="F18" s="27">
        <v>49094.35</v>
      </c>
      <c r="G18" s="11">
        <f t="shared" si="0"/>
        <v>1.4877075757575757</v>
      </c>
    </row>
    <row r="19" spans="1:7" ht="15">
      <c r="A19" s="42" t="s">
        <v>28</v>
      </c>
      <c r="B19" s="42"/>
      <c r="C19" s="42"/>
      <c r="D19" s="7" t="s">
        <v>29</v>
      </c>
      <c r="E19" s="27">
        <v>0</v>
      </c>
      <c r="F19" s="27">
        <v>0</v>
      </c>
      <c r="G19" s="11">
        <v>0</v>
      </c>
    </row>
    <row r="20" spans="1:7" ht="30.75" customHeight="1">
      <c r="A20" s="42" t="s">
        <v>30</v>
      </c>
      <c r="B20" s="42"/>
      <c r="C20" s="42"/>
      <c r="D20" s="7" t="s">
        <v>31</v>
      </c>
      <c r="E20" s="27">
        <v>0</v>
      </c>
      <c r="F20" s="27">
        <v>0</v>
      </c>
      <c r="G20" s="11">
        <v>0</v>
      </c>
    </row>
    <row r="21" spans="1:7" ht="15">
      <c r="A21" s="42" t="s">
        <v>37</v>
      </c>
      <c r="B21" s="42"/>
      <c r="C21" s="42"/>
      <c r="D21" s="7" t="s">
        <v>38</v>
      </c>
      <c r="E21" s="27">
        <v>0</v>
      </c>
      <c r="F21" s="27">
        <v>0</v>
      </c>
      <c r="G21" s="11">
        <v>0</v>
      </c>
    </row>
    <row r="22" spans="1:7" ht="15">
      <c r="A22" s="42" t="s">
        <v>39</v>
      </c>
      <c r="B22" s="42"/>
      <c r="C22" s="42"/>
      <c r="D22" s="7" t="s">
        <v>40</v>
      </c>
      <c r="E22" s="27">
        <v>2000</v>
      </c>
      <c r="F22" s="27">
        <v>0</v>
      </c>
      <c r="G22" s="11">
        <f>F22/E22</f>
        <v>0</v>
      </c>
    </row>
    <row r="23" spans="1:7" ht="15">
      <c r="A23" s="42" t="s">
        <v>32</v>
      </c>
      <c r="B23" s="42"/>
      <c r="C23" s="42"/>
      <c r="D23" s="7" t="s">
        <v>33</v>
      </c>
      <c r="E23" s="27">
        <v>269000</v>
      </c>
      <c r="F23" s="27">
        <v>374000</v>
      </c>
      <c r="G23" s="11">
        <f>F23/E23</f>
        <v>1.3903345724907064</v>
      </c>
    </row>
    <row r="24" spans="1:7" ht="48" customHeight="1">
      <c r="A24" s="42" t="s">
        <v>44</v>
      </c>
      <c r="B24" s="42"/>
      <c r="C24" s="42"/>
      <c r="D24" s="7" t="s">
        <v>45</v>
      </c>
      <c r="E24" s="27">
        <v>0</v>
      </c>
      <c r="F24" s="27">
        <v>0</v>
      </c>
      <c r="G24" s="11">
        <v>0</v>
      </c>
    </row>
    <row r="25" spans="1:7" ht="15">
      <c r="A25" s="42" t="s">
        <v>34</v>
      </c>
      <c r="B25" s="42"/>
      <c r="C25" s="42"/>
      <c r="D25" s="7" t="s">
        <v>35</v>
      </c>
      <c r="E25" s="27">
        <v>2564358.3</v>
      </c>
      <c r="F25" s="27">
        <v>1966358.9</v>
      </c>
      <c r="G25" s="11">
        <f>F25/E25</f>
        <v>0.7668034923200865</v>
      </c>
    </row>
    <row r="26" ht="12.75">
      <c r="F26" s="25"/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4">
      <selection activeCell="D21" sqref="D21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36" t="s">
        <v>77</v>
      </c>
      <c r="B1" s="36"/>
      <c r="C1" s="36"/>
      <c r="D1" s="36"/>
      <c r="E1" s="36"/>
    </row>
    <row r="2" spans="1:3" ht="15">
      <c r="A2" s="49"/>
      <c r="B2" s="38"/>
      <c r="C2" s="38"/>
    </row>
    <row r="3" ht="12.75">
      <c r="A3" s="4"/>
    </row>
    <row r="4" spans="1:5" ht="12.75">
      <c r="A4" s="39" t="s">
        <v>65</v>
      </c>
      <c r="B4" s="39"/>
      <c r="C4" s="39"/>
      <c r="D4" s="39"/>
      <c r="E4" s="39"/>
    </row>
    <row r="5" spans="1:5" ht="12.75">
      <c r="A5" s="35" t="s">
        <v>10</v>
      </c>
      <c r="B5" s="35" t="s">
        <v>15</v>
      </c>
      <c r="C5" s="35" t="s">
        <v>73</v>
      </c>
      <c r="D5" s="35" t="s">
        <v>78</v>
      </c>
      <c r="E5" s="35" t="s">
        <v>7</v>
      </c>
    </row>
    <row r="6" spans="1:5" ht="12.75">
      <c r="A6" s="35"/>
      <c r="B6" s="35"/>
      <c r="C6" s="35"/>
      <c r="D6" s="35"/>
      <c r="E6" s="35"/>
    </row>
    <row r="7" spans="1:5" ht="12.75">
      <c r="A7" s="5">
        <v>1</v>
      </c>
      <c r="B7" s="5" t="s">
        <v>5</v>
      </c>
      <c r="C7" s="5" t="s">
        <v>6</v>
      </c>
      <c r="D7" s="5">
        <v>4</v>
      </c>
      <c r="E7" s="5">
        <v>5</v>
      </c>
    </row>
    <row r="8" spans="1:5" ht="15">
      <c r="A8" s="14" t="s">
        <v>12</v>
      </c>
      <c r="B8" s="9" t="s">
        <v>13</v>
      </c>
      <c r="C8" s="28">
        <f>C9+C10+C11+C12+C13+C16+C17</f>
        <v>5028697.74</v>
      </c>
      <c r="D8" s="28">
        <f>D9+D10+D11+D12+D13+D16+D17</f>
        <v>3006149.8600000003</v>
      </c>
      <c r="E8" s="15">
        <f aca="true" t="shared" si="0" ref="E8:E13">D8/C8</f>
        <v>0.5977988766531035</v>
      </c>
    </row>
    <row r="9" spans="1:5" ht="30">
      <c r="A9" s="12" t="s">
        <v>0</v>
      </c>
      <c r="B9" s="7" t="s">
        <v>1</v>
      </c>
      <c r="C9" s="29">
        <v>2026852</v>
      </c>
      <c r="D9" s="29">
        <v>1548841</v>
      </c>
      <c r="E9" s="16">
        <f t="shared" si="0"/>
        <v>0.7641608760777797</v>
      </c>
    </row>
    <row r="10" spans="1:5" ht="30">
      <c r="A10" s="12" t="s">
        <v>46</v>
      </c>
      <c r="B10" s="7" t="s">
        <v>47</v>
      </c>
      <c r="C10" s="29">
        <v>126400</v>
      </c>
      <c r="D10" s="29">
        <v>72010.8</v>
      </c>
      <c r="E10" s="16">
        <f t="shared" si="0"/>
        <v>0.5697056962025316</v>
      </c>
    </row>
    <row r="11" spans="1:5" ht="30">
      <c r="A11" s="12" t="s">
        <v>66</v>
      </c>
      <c r="B11" s="7" t="s">
        <v>2</v>
      </c>
      <c r="C11" s="29">
        <v>0</v>
      </c>
      <c r="D11" s="29">
        <v>0</v>
      </c>
      <c r="E11" s="16">
        <v>0</v>
      </c>
    </row>
    <row r="12" spans="1:5" ht="15">
      <c r="A12" s="12" t="s">
        <v>48</v>
      </c>
      <c r="B12" s="7" t="s">
        <v>49</v>
      </c>
      <c r="C12" s="29">
        <v>371428.3</v>
      </c>
      <c r="D12" s="29">
        <v>190762</v>
      </c>
      <c r="E12" s="16">
        <f t="shared" si="0"/>
        <v>0.5135903753160436</v>
      </c>
    </row>
    <row r="13" spans="1:5" ht="30">
      <c r="A13" s="12" t="s">
        <v>3</v>
      </c>
      <c r="B13" s="7" t="s">
        <v>4</v>
      </c>
      <c r="C13" s="29">
        <v>2454317.44</v>
      </c>
      <c r="D13" s="29">
        <v>1194536.06</v>
      </c>
      <c r="E13" s="16">
        <f t="shared" si="0"/>
        <v>0.48670805191361066</v>
      </c>
    </row>
    <row r="14" spans="1:5" ht="15">
      <c r="A14" s="12" t="s">
        <v>62</v>
      </c>
      <c r="B14" s="7" t="s">
        <v>61</v>
      </c>
      <c r="C14" s="29">
        <v>0</v>
      </c>
      <c r="D14" s="29">
        <v>0</v>
      </c>
      <c r="E14" s="16">
        <v>0</v>
      </c>
    </row>
    <row r="15" spans="1:5" ht="15">
      <c r="A15" s="12" t="s">
        <v>8</v>
      </c>
      <c r="B15" s="7" t="s">
        <v>9</v>
      </c>
      <c r="C15" s="29">
        <v>0</v>
      </c>
      <c r="D15" s="29">
        <v>0</v>
      </c>
      <c r="E15" s="22">
        <v>0</v>
      </c>
    </row>
    <row r="16" spans="1:5" ht="15">
      <c r="A16" s="13" t="s">
        <v>67</v>
      </c>
      <c r="B16" s="7" t="s">
        <v>36</v>
      </c>
      <c r="C16" s="29">
        <v>36000</v>
      </c>
      <c r="D16" s="29">
        <v>0</v>
      </c>
      <c r="E16" s="16">
        <f>D16/C16</f>
        <v>0</v>
      </c>
    </row>
    <row r="17" spans="1:5" ht="30">
      <c r="A17" s="13" t="s">
        <v>70</v>
      </c>
      <c r="B17" s="7" t="s">
        <v>71</v>
      </c>
      <c r="C17" s="29">
        <v>13700</v>
      </c>
      <c r="D17" s="29">
        <v>0</v>
      </c>
      <c r="E17" s="16">
        <v>0</v>
      </c>
    </row>
    <row r="18" spans="1:5" ht="45">
      <c r="A18" s="12" t="s">
        <v>64</v>
      </c>
      <c r="B18" s="7" t="s">
        <v>63</v>
      </c>
      <c r="C18" s="29">
        <v>0</v>
      </c>
      <c r="D18" s="29">
        <v>0</v>
      </c>
      <c r="E18" s="22">
        <v>0</v>
      </c>
    </row>
    <row r="19" spans="1:5" ht="30">
      <c r="A19" s="13" t="s">
        <v>68</v>
      </c>
      <c r="B19" s="7" t="s">
        <v>69</v>
      </c>
      <c r="C19" s="29">
        <v>0</v>
      </c>
      <c r="D19" s="29">
        <v>0</v>
      </c>
      <c r="E19" s="22">
        <v>0</v>
      </c>
    </row>
    <row r="20" spans="1:5" ht="15">
      <c r="A20" s="47" t="s">
        <v>43</v>
      </c>
      <c r="B20" s="48"/>
      <c r="C20" s="30">
        <v>-727839.4</v>
      </c>
      <c r="D20" s="31">
        <v>-174406.8</v>
      </c>
      <c r="E20" s="16">
        <f>D20/C20</f>
        <v>0.23962264202789788</v>
      </c>
    </row>
    <row r="21" ht="12.75">
      <c r="D21" s="24"/>
    </row>
  </sheetData>
  <sheetProtection/>
  <mergeCells count="9">
    <mergeCell ref="A20:B20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54" customHeight="1">
      <c r="A3" s="36" t="s">
        <v>79</v>
      </c>
      <c r="B3" s="36"/>
      <c r="C3" s="36"/>
      <c r="D3" s="36"/>
      <c r="E3" s="36"/>
      <c r="F3" s="50"/>
    </row>
    <row r="4" spans="1:3" ht="15">
      <c r="A4" s="49"/>
      <c r="B4" s="38"/>
      <c r="C4" s="38"/>
    </row>
    <row r="5" spans="1:3" ht="12.75">
      <c r="A5" s="4"/>
      <c r="B5" s="2"/>
      <c r="C5" s="2"/>
    </row>
    <row r="6" spans="1:5" ht="12.75">
      <c r="A6" s="39" t="s">
        <v>65</v>
      </c>
      <c r="B6" s="39"/>
      <c r="C6" s="39"/>
      <c r="D6" s="39"/>
      <c r="E6" s="39"/>
    </row>
    <row r="7" spans="1:6" ht="21.75" customHeight="1">
      <c r="A7" s="35" t="s">
        <v>10</v>
      </c>
      <c r="B7" s="35" t="s">
        <v>57</v>
      </c>
      <c r="C7" s="35" t="s">
        <v>58</v>
      </c>
      <c r="D7" s="35" t="s">
        <v>74</v>
      </c>
      <c r="E7" s="53" t="s">
        <v>80</v>
      </c>
      <c r="F7" s="51" t="s">
        <v>7</v>
      </c>
    </row>
    <row r="8" spans="1:6" ht="27" customHeight="1">
      <c r="A8" s="35"/>
      <c r="B8" s="35"/>
      <c r="C8" s="35"/>
      <c r="D8" s="55"/>
      <c r="E8" s="54"/>
      <c r="F8" s="52"/>
    </row>
    <row r="9" spans="1:6" ht="12.75">
      <c r="A9" s="5">
        <v>1</v>
      </c>
      <c r="B9" s="5" t="s">
        <v>5</v>
      </c>
      <c r="C9" s="5" t="s">
        <v>6</v>
      </c>
      <c r="D9" s="5">
        <v>4</v>
      </c>
      <c r="E9" s="5">
        <v>5</v>
      </c>
      <c r="F9" s="23">
        <v>6</v>
      </c>
    </row>
    <row r="10" spans="1:6" ht="67.5" customHeight="1">
      <c r="A10" s="8" t="s">
        <v>50</v>
      </c>
      <c r="B10" s="9" t="s">
        <v>13</v>
      </c>
      <c r="C10" s="9" t="s">
        <v>13</v>
      </c>
      <c r="D10" s="32">
        <f>D11</f>
        <v>727839.4000000004</v>
      </c>
      <c r="E10" s="32">
        <f>E11</f>
        <v>174406.7999999998</v>
      </c>
      <c r="F10" s="16">
        <f>E10/D10</f>
        <v>0.23962264202789754</v>
      </c>
    </row>
    <row r="11" spans="1:6" ht="15">
      <c r="A11" s="18" t="s">
        <v>51</v>
      </c>
      <c r="B11" s="17" t="s">
        <v>52</v>
      </c>
      <c r="C11" s="19"/>
      <c r="D11" s="33">
        <f>D12+D13</f>
        <v>727839.4000000004</v>
      </c>
      <c r="E11" s="33">
        <f>E12+E13</f>
        <v>174406.7999999998</v>
      </c>
      <c r="F11" s="16">
        <f>E11/D11</f>
        <v>0.23962264202789754</v>
      </c>
    </row>
    <row r="12" spans="1:6" ht="20.25" customHeight="1">
      <c r="A12" s="20" t="s">
        <v>53</v>
      </c>
      <c r="B12" s="17" t="s">
        <v>54</v>
      </c>
      <c r="C12" s="7" t="s">
        <v>60</v>
      </c>
      <c r="D12" s="34">
        <v>-4300858.3</v>
      </c>
      <c r="E12" s="33">
        <v>-2831743.1</v>
      </c>
      <c r="F12" s="22">
        <f>E12/D12</f>
        <v>0.6584134845828332</v>
      </c>
    </row>
    <row r="13" spans="1:6" ht="20.25" customHeight="1">
      <c r="A13" s="20" t="s">
        <v>55</v>
      </c>
      <c r="B13" s="17" t="s">
        <v>56</v>
      </c>
      <c r="C13" s="7" t="s">
        <v>59</v>
      </c>
      <c r="D13" s="33">
        <v>5028697.7</v>
      </c>
      <c r="E13" s="33">
        <v>3006149.9</v>
      </c>
      <c r="F13" s="22">
        <f>E13/D13</f>
        <v>0.597798889362548</v>
      </c>
    </row>
    <row r="14" ht="15">
      <c r="B14" s="21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Марина</cp:lastModifiedBy>
  <cp:lastPrinted>2023-09-07T10:54:19Z</cp:lastPrinted>
  <dcterms:created xsi:type="dcterms:W3CDTF">2005-02-01T12:32:18Z</dcterms:created>
  <dcterms:modified xsi:type="dcterms:W3CDTF">2023-09-07T10:54:48Z</dcterms:modified>
  <cp:category/>
  <cp:version/>
  <cp:contentType/>
  <cp:contentStatus/>
</cp:coreProperties>
</file>